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mc:AlternateContent xmlns:mc="http://schemas.openxmlformats.org/markup-compatibility/2006">
    <mc:Choice Requires="x15">
      <x15ac:absPath xmlns:x15ac="http://schemas.microsoft.com/office/spreadsheetml/2010/11/ac" url="C:\Users\HP\Desktop\"/>
    </mc:Choice>
  </mc:AlternateContent>
  <xr:revisionPtr revIDLastSave="0" documentId="13_ncr:1_{3B725D79-960F-4ECD-8ABD-759948262B7D}" xr6:coauthVersionLast="38" xr6:coauthVersionMax="38" xr10:uidLastSave="{00000000-0000-0000-0000-000000000000}"/>
  <workbookProtection lockStructure="1"/>
  <bookViews>
    <workbookView xWindow="0" yWindow="0" windowWidth="28800" windowHeight="12225" xr2:uid="{00000000-000D-0000-FFFF-FFFF00000000}"/>
  </bookViews>
  <sheets>
    <sheet name="rozhrani" sheetId="1" r:id="rId1"/>
    <sheet name="balicky" sheetId="2" r:id="rId2"/>
    <sheet name="pořízení vozidlových jednotek" sheetId="3" r:id="rId3"/>
    <sheet name="služby vozidla" sheetId="4" r:id="rId4"/>
    <sheet name="pořízení lokalizace osob" sheetId="5" r:id="rId5"/>
    <sheet name="sluzby osoby" sheetId="10" r:id="rId6"/>
    <sheet name="domy" sheetId="7" r:id="rId7"/>
    <sheet name="balíčky domy" sheetId="11" r:id="rId8"/>
    <sheet name="služby domy" sheetId="8" r:id="rId9"/>
    <sheet name="dodatkové služby" sheetId="9" r:id="rId10"/>
  </sheets>
  <definedNames>
    <definedName name="_xlnm.Print_Area" localSheetId="8">'služby domy'!$A$1:$D$44</definedName>
  </definedNames>
  <calcPr calcId="181029"/>
</workbook>
</file>

<file path=xl/calcChain.xml><?xml version="1.0" encoding="utf-8"?>
<calcChain xmlns="http://schemas.openxmlformats.org/spreadsheetml/2006/main">
  <c r="E43" i="3" l="1"/>
  <c r="E39" i="3"/>
  <c r="E42" i="3"/>
  <c r="E41" i="3"/>
  <c r="G63" i="5"/>
  <c r="G67" i="5"/>
  <c r="G69" i="5"/>
  <c r="G68" i="5"/>
  <c r="G32" i="5"/>
  <c r="E44" i="3"/>
  <c r="E23" i="3"/>
  <c r="E15" i="3"/>
  <c r="C22" i="4"/>
  <c r="E21" i="3"/>
  <c r="F69" i="11"/>
  <c r="F68" i="11"/>
  <c r="F71" i="11" s="1"/>
  <c r="F67" i="11"/>
  <c r="F66" i="11"/>
  <c r="F60" i="11"/>
  <c r="F59" i="11"/>
  <c r="F62" i="11" s="1"/>
  <c r="F58" i="11"/>
  <c r="F50" i="11"/>
  <c r="F49" i="11"/>
  <c r="F48" i="11"/>
  <c r="F47" i="11"/>
  <c r="F46" i="11"/>
  <c r="F54" i="11" s="1"/>
  <c r="F45" i="11"/>
  <c r="F39" i="11"/>
  <c r="F38" i="11"/>
  <c r="F37" i="11"/>
  <c r="F36" i="11"/>
  <c r="F35" i="11"/>
  <c r="F34" i="11"/>
  <c r="F41" i="11" s="1"/>
  <c r="F28" i="11"/>
  <c r="F27" i="11"/>
  <c r="F26" i="11"/>
  <c r="F25" i="11"/>
  <c r="F30" i="11" s="1"/>
  <c r="F19" i="11"/>
  <c r="F18" i="11"/>
  <c r="F17" i="11"/>
  <c r="F21" i="11" s="1"/>
  <c r="F11" i="11"/>
  <c r="F10" i="11"/>
  <c r="F9" i="11"/>
  <c r="F13" i="11" s="1"/>
  <c r="C1" i="11"/>
  <c r="G19" i="5"/>
  <c r="E20" i="3"/>
  <c r="E22" i="3"/>
  <c r="C27" i="4"/>
  <c r="E40" i="3"/>
  <c r="E38" i="3"/>
  <c r="E37" i="3"/>
  <c r="E36" i="3"/>
  <c r="E24" i="3"/>
  <c r="C21" i="4"/>
  <c r="E25" i="3"/>
  <c r="G54" i="5"/>
  <c r="G51" i="9"/>
  <c r="G10" i="9"/>
  <c r="G9" i="9"/>
  <c r="G8" i="9"/>
  <c r="E33" i="3"/>
  <c r="E19" i="3"/>
  <c r="D2" i="9"/>
  <c r="G17" i="9"/>
  <c r="G18" i="9"/>
  <c r="G19" i="9"/>
  <c r="G20" i="9"/>
  <c r="G21" i="9"/>
  <c r="G22" i="9"/>
  <c r="G23" i="9"/>
  <c r="G24" i="9"/>
  <c r="G25" i="9"/>
  <c r="G28" i="9"/>
  <c r="G29" i="9"/>
  <c r="G30" i="9"/>
  <c r="G31" i="9"/>
  <c r="G32" i="9"/>
  <c r="G41" i="9"/>
  <c r="G42" i="9"/>
  <c r="G43" i="9"/>
  <c r="G44" i="9"/>
  <c r="G45" i="9"/>
  <c r="G46" i="9"/>
  <c r="G48" i="9"/>
  <c r="G49" i="9"/>
  <c r="G50" i="9"/>
  <c r="C1" i="7"/>
  <c r="F3" i="5"/>
  <c r="G11" i="5"/>
  <c r="G62" i="5"/>
  <c r="G40" i="5"/>
  <c r="E1" i="3"/>
  <c r="E10" i="3"/>
  <c r="E29" i="3"/>
  <c r="E30" i="3"/>
  <c r="E31" i="3"/>
  <c r="E32" i="3"/>
  <c r="E34" i="3"/>
  <c r="E35" i="3"/>
  <c r="D3" i="8"/>
  <c r="F3" i="4"/>
  <c r="C11" i="4"/>
  <c r="C14" i="4"/>
  <c r="C16" i="4"/>
  <c r="C17" i="4"/>
  <c r="C24" i="4"/>
  <c r="C23" i="4"/>
  <c r="C20" i="4"/>
  <c r="C29" i="4"/>
</calcChain>
</file>

<file path=xl/sharedStrings.xml><?xml version="1.0" encoding="utf-8"?>
<sst xmlns="http://schemas.openxmlformats.org/spreadsheetml/2006/main" count="720" uniqueCount="504">
  <si>
    <t>VOZIDLA</t>
  </si>
  <si>
    <t>Základní balíčky pro vozidla</t>
  </si>
  <si>
    <t xml:space="preserve">Pořizovací náklady pro vozidla </t>
  </si>
  <si>
    <t>OSOBY</t>
  </si>
  <si>
    <t>DOMY</t>
  </si>
  <si>
    <t>Pořizovací náklady domovní alarmy a kamery</t>
  </si>
  <si>
    <t>Provozní náklady domovní alarmy a kamery</t>
  </si>
  <si>
    <t>Doplňkové služby</t>
  </si>
  <si>
    <t>Provoz SIM karet, administrace apod.</t>
  </si>
  <si>
    <t>Ceník je platný pro jednotky se SIM kartou uvedenou do provozu po 15.01.2011</t>
  </si>
  <si>
    <t>volejte zdarma skype: rexservices</t>
  </si>
  <si>
    <t>tel. 323672580</t>
  </si>
  <si>
    <t>Liliová 223</t>
  </si>
  <si>
    <t>email: obchod@rex.eu</t>
  </si>
  <si>
    <t>25168 Kamenice u Prahy</t>
  </si>
  <si>
    <t>www.rex.eu</t>
  </si>
  <si>
    <t>návrat na výběr ceníku</t>
  </si>
  <si>
    <t>REX - jednoduchý výběr služeb pro vozidla podle požadavku zákazníka</t>
  </si>
  <si>
    <t>Pro výběr služby na míru pokračujte na ceník jednotlivých vozidlových jednotek a služeb pro vozidla, případně zavolejte na naše obchodní oddělení pro radu.</t>
  </si>
  <si>
    <t>cena bez DPH</t>
  </si>
  <si>
    <t>popis</t>
  </si>
  <si>
    <t>poznámka</t>
  </si>
  <si>
    <t>náklady pořízení</t>
  </si>
  <si>
    <t>montáž</t>
  </si>
  <si>
    <t>náklady provoz</t>
  </si>
  <si>
    <t>109 Kč/měsíc</t>
  </si>
  <si>
    <t>platí se na 6 měsíců dopředu spolu s pořízením jednotky, v ceně gprs přenosy dat v ČR viz služba dispečink, možný doplatek za případné SMS nebo ruční dotazy na polohu, možno dokoupit data v zahraničí</t>
  </si>
  <si>
    <t>Popis služby:</t>
  </si>
  <si>
    <t>Průběžné polohy + vedení knihy jízd</t>
  </si>
  <si>
    <t>179 Kč/měsíc</t>
  </si>
  <si>
    <t>náklonové čidlo - ochrana proti odtažení CA-550</t>
  </si>
  <si>
    <t>cena montáže se liší podle dílen, vozidla, umístění atd. obvykle 3000 - 6000Kč</t>
  </si>
  <si>
    <t>300 Kč/měsíc</t>
  </si>
  <si>
    <t>cca 1000 Kč</t>
  </si>
  <si>
    <t>99 Kč/měsíc</t>
  </si>
  <si>
    <t>služba pasivní střežení</t>
  </si>
  <si>
    <t>10 Kč/měsíc</t>
  </si>
  <si>
    <t>služba POUZE SIM</t>
  </si>
  <si>
    <t>Vozidlové jednotky</t>
  </si>
  <si>
    <t>DPH</t>
  </si>
  <si>
    <t>bez DPH</t>
  </si>
  <si>
    <t>s DPH</t>
  </si>
  <si>
    <t>možné služby</t>
  </si>
  <si>
    <t>lokalizace, pouze SIM</t>
  </si>
  <si>
    <t>lokalizace</t>
  </si>
  <si>
    <t>pouze SIM</t>
  </si>
  <si>
    <t>lokalizační jednotka, anténa GSM a GPS integrovaná, aktivovaná paušální lokalizační SIM, včetně aktivace do systému</t>
  </si>
  <si>
    <t>Volitelné příslušenství</t>
  </si>
  <si>
    <t>Montáž - doporučené ceny</t>
  </si>
  <si>
    <t>1.REX SERVICES, a.s., tel.: 323 672580, obchod@rex.eu</t>
  </si>
  <si>
    <t xml:space="preserve">Pro jednoduchost můžete využít nabídky umístěné na listu balíčky. </t>
  </si>
  <si>
    <t>Pro výběr vhodné služby doporučujeme Průvodce zájemce o střežení a sledování provozu vozidla, který naleznete na www.rex.eu</t>
  </si>
  <si>
    <t>Aktivní střežení (auto Vám hlídá naše nepřetržitá služba, auto hlásí aktivně na PCO napadení, kontrolu atd.)</t>
  </si>
  <si>
    <t>Kč měsíčně bez DPH</t>
  </si>
  <si>
    <t>Kč měsíčně s DPH</t>
  </si>
  <si>
    <t>poskytováno s jednotkou</t>
  </si>
  <si>
    <t xml:space="preserve">popis služby </t>
  </si>
  <si>
    <t xml:space="preserve">působnost </t>
  </si>
  <si>
    <t>viz.1</t>
  </si>
  <si>
    <t>EVROPA</t>
  </si>
  <si>
    <t>Pasivní střežení (když majitel zjistí odcizení, vozidlo dohledáme a vrátíme pokud je to ještě možné)</t>
  </si>
  <si>
    <t>pasivní střežení</t>
  </si>
  <si>
    <t>viz.2</t>
  </si>
  <si>
    <t>Evropa</t>
  </si>
  <si>
    <t>Kombinované služby : auto Vám hlídáme proti krádeži a navíc máte kompletní přehled o jeho pohybu</t>
  </si>
  <si>
    <t>aktivní střežení GPS + kompletní sledování</t>
  </si>
  <si>
    <t>pasivní střežení GPS + kompletní sledování</t>
  </si>
  <si>
    <t>Služby lokalizační a sledovací (máte přehled, kde se vozidlo pohybuje/pohybovalo, ale není napojeno na hlídání)</t>
  </si>
  <si>
    <t>trvalý okamžitý přenos poloh</t>
  </si>
  <si>
    <t>ruční dotazy GPS v ceně ks/cena Kč za další</t>
  </si>
  <si>
    <t>POUZE SIM</t>
  </si>
  <si>
    <t>viz.4</t>
  </si>
  <si>
    <t>ne</t>
  </si>
  <si>
    <t>0/10 Kč</t>
  </si>
  <si>
    <t>viz.3</t>
  </si>
  <si>
    <t>2/5 Kč</t>
  </si>
  <si>
    <t>ano</t>
  </si>
  <si>
    <t>0/5 Kč</t>
  </si>
  <si>
    <t>Přesná satelitní lokalizace GPS</t>
  </si>
  <si>
    <t>Přibližná lokalizace GSM</t>
  </si>
  <si>
    <t xml:space="preserve"> </t>
  </si>
  <si>
    <t>mobilní telefony</t>
  </si>
  <si>
    <t>cena měsíčně Kč bez DPH</t>
  </si>
  <si>
    <t>10,-</t>
  </si>
  <si>
    <t>50,-</t>
  </si>
  <si>
    <t>179,-</t>
  </si>
  <si>
    <t>149,-</t>
  </si>
  <si>
    <t>49,-</t>
  </si>
  <si>
    <t>BEZ LIMITU</t>
  </si>
  <si>
    <t>100.-</t>
  </si>
  <si>
    <t>5,-</t>
  </si>
  <si>
    <t>SMS</t>
  </si>
  <si>
    <t>MMS</t>
  </si>
  <si>
    <t>20 Kč/min</t>
  </si>
  <si>
    <t>300 Kč / měsíc</t>
  </si>
  <si>
    <t>30,-</t>
  </si>
  <si>
    <t>Profesionální "velká řešení" alarmu</t>
  </si>
  <si>
    <t>POPIS: EYE-02</t>
  </si>
  <si>
    <t>Kamera s integrovanou poplachovou ústřednou. Snadná instalace a ovládání, okamžitá informace na mobilní telefon - MMS, SMS, volání, PIR detektor pohybu, detekce pohybu v obraze, detektor tříštění skla, zabudovaný mikrofon pro vzdálený odposlech, infračervené noční vidění, aktivace pohybem, zvukem, externím detektorem, atd., USB připojení k PC, kompatibilní s profesionálními detektory, webový portál, zasílání e-mailů - zprávy a ovládání z libovolného PC, možnost napojení na pult centrální ochrany</t>
  </si>
  <si>
    <t>MONTÁŽ: samomontáž možná - připravené profily</t>
  </si>
  <si>
    <t>CENA: 7100 Kč bez DPH</t>
  </si>
  <si>
    <t>Kč bez DPH</t>
  </si>
  <si>
    <t>REX - ceny poskytovaných služeb pro nemovitosti</t>
  </si>
  <si>
    <t>napojení na PCO a výjezd zásahové jednotky</t>
  </si>
  <si>
    <t>měsíčně</t>
  </si>
  <si>
    <t>střežení velká firma, speciální objekty</t>
  </si>
  <si>
    <t>dohodou</t>
  </si>
  <si>
    <t>jednorázové platby:</t>
  </si>
  <si>
    <t>Aktivační poplatek</t>
  </si>
  <si>
    <t>jednorázově</t>
  </si>
  <si>
    <t>výjezd zásahového vozu v př. poplachu nebo na vyžádání</t>
  </si>
  <si>
    <t>výjezd zásahového vozu v př. poplachu "Tíseň"</t>
  </si>
  <si>
    <t>pravidelná fyzická kontrola hlídkou (patrola)</t>
  </si>
  <si>
    <t>každá kontrola</t>
  </si>
  <si>
    <t>minimálně týden</t>
  </si>
  <si>
    <t>jednorázová fyzická kontrola na vyžádání (patrola)</t>
  </si>
  <si>
    <t>jednorázová kontrola po přerušení komunikace</t>
  </si>
  <si>
    <t>kontrola zajištění mimo pracovní dobu</t>
  </si>
  <si>
    <t xml:space="preserve">fyzická ostraha objektu </t>
  </si>
  <si>
    <t>hodina</t>
  </si>
  <si>
    <t>PROVOZ SIM KARET</t>
  </si>
  <si>
    <t>t-mobile</t>
  </si>
  <si>
    <t>pevná</t>
  </si>
  <si>
    <t>ostatní mobilní sítě</t>
  </si>
  <si>
    <t>GPRS</t>
  </si>
  <si>
    <t>GPRS/kB</t>
  </si>
  <si>
    <t>WAP</t>
  </si>
  <si>
    <t>Hovorné pro zákazníky REX - služba POUZE SIM</t>
  </si>
  <si>
    <t xml:space="preserve"> bez DPH</t>
  </si>
  <si>
    <t xml:space="preserve"> včetně DPH</t>
  </si>
  <si>
    <t>hovorné všechny sítě/minuta</t>
  </si>
  <si>
    <t>Provoz s vlastní SIM zákazníka</t>
  </si>
  <si>
    <t>ONLINE LOKALIZAČNÍ SERVER, OPERÁTOR, ADMINISTRACE</t>
  </si>
  <si>
    <t>Administrativní služby</t>
  </si>
  <si>
    <t>přeregistrace smlouvy při prodeji vozu</t>
  </si>
  <si>
    <t>zaslání tištěné faktury (standardně je zasílána emailem)</t>
  </si>
  <si>
    <t>vytvoření smlouvy (kromě POUZE SIM)</t>
  </si>
  <si>
    <t>zanesení nebo vytvoření smlouvy POUZE SIM jinak než online</t>
  </si>
  <si>
    <t xml:space="preserve">telefonická tech.podpora pro ostatní služby </t>
  </si>
  <si>
    <t>upomínka nezaplacené faktury (mail, SMS, dopis)</t>
  </si>
  <si>
    <t>nová aktivace po přerušení služby</t>
  </si>
  <si>
    <t>nová aktivace po odpojení pro neplacení</t>
  </si>
  <si>
    <t>implementace vlastních map zákazníka pro dispečink-dle podkladů a náročnosti</t>
  </si>
  <si>
    <t>500 až 5000</t>
  </si>
  <si>
    <t>Dotazy na polohu + zobrazení poloh na www.rex.eu</t>
  </si>
  <si>
    <t>Cena je za ručně položené dotazy, zobrazení poloh došlých automaticky v rámci jiných služeb (kniha jízd, dispečink, střežení) je zdarma.</t>
  </si>
  <si>
    <t>služba</t>
  </si>
  <si>
    <t>dotazů na polohu měsíčně v ceně</t>
  </si>
  <si>
    <t>další dotaz z internetu na GPS polohu</t>
  </si>
  <si>
    <t>další dotaz z internetu na GSM polohu</t>
  </si>
  <si>
    <t>telefonický dotaz na polohu u operátora REX</t>
  </si>
  <si>
    <t>lokalizace, aktivní střežení</t>
  </si>
  <si>
    <t>kompletní sledování</t>
  </si>
  <si>
    <t>*Platí pouze v ČR, nemusí být dostupné na celém území.</t>
  </si>
  <si>
    <t>aktivní střežení GPS</t>
  </si>
  <si>
    <t>jednotky pro lokalizaci, kompletní sledování nebo pasivní střežení</t>
  </si>
  <si>
    <t>jednotky pro aktivní zabezpečení, lokalizaci a kompletní sledování</t>
  </si>
  <si>
    <t>Čtečka dallas čipu</t>
  </si>
  <si>
    <t>dallas čip</t>
  </si>
  <si>
    <t xml:space="preserve">přepínač (základní provedení pro služební/soukr.) </t>
  </si>
  <si>
    <t>cca od 1000</t>
  </si>
  <si>
    <t>dle ceníku REX list doplňkové služby</t>
  </si>
  <si>
    <t xml:space="preserve"> ostatní neuvedené služby systému REX</t>
  </si>
  <si>
    <t xml:space="preserve"> ostatní neuvedené telekomunikační služby</t>
  </si>
  <si>
    <t xml:space="preserve"> zaslání tištěné faktury poštou</t>
  </si>
  <si>
    <t xml:space="preserve"> připojení na bezpečnostní linku REX</t>
  </si>
  <si>
    <t xml:space="preserve"> volání na asistenční linku REX</t>
  </si>
  <si>
    <t xml:space="preserve"> MMS</t>
  </si>
  <si>
    <t xml:space="preserve"> volání do všech sítí v ČR</t>
  </si>
  <si>
    <t xml:space="preserve"> volání v rámci uživatelů tarifu</t>
  </si>
  <si>
    <t xml:space="preserve"> dotaz na polohu telefonu voláním operátorovi</t>
  </si>
  <si>
    <t xml:space="preserve"> dotaz na polohu telefonu přes REX web</t>
  </si>
  <si>
    <t xml:space="preserve"> Další služby – cena za min/jednotku bez DPH</t>
  </si>
  <si>
    <t>207,-</t>
  </si>
  <si>
    <t xml:space="preserve"> objem dat do 3 GB</t>
  </si>
  <si>
    <t>124,-</t>
  </si>
  <si>
    <t>99,-</t>
  </si>
  <si>
    <t xml:space="preserve"> objem dat do 400 MB</t>
  </si>
  <si>
    <t>66,-</t>
  </si>
  <si>
    <t xml:space="preserve"> objem dat do 150 MB</t>
  </si>
  <si>
    <t xml:space="preserve"> měsíční paušální příplatek/polohy po 5 minutách</t>
  </si>
  <si>
    <t xml:space="preserve"> rozšíření služby na trvalé sledování</t>
  </si>
  <si>
    <t xml:space="preserve"> měsíční paušální poplatek</t>
  </si>
  <si>
    <t>aktivní střežení GPS 300</t>
  </si>
  <si>
    <t>kompletní sledování GPS 179</t>
  </si>
  <si>
    <t>REXtracking Android sledovací aplikace</t>
  </si>
  <si>
    <t>Android telefony</t>
  </si>
  <si>
    <t>GSM kamerový dohled a zabezpečovací ústředna v jednom</t>
  </si>
  <si>
    <t>datový roaming</t>
  </si>
  <si>
    <r>
      <rPr>
        <b/>
        <sz val="10"/>
        <rFont val="Verdana"/>
        <family val="2"/>
        <charset val="238"/>
      </rPr>
      <t>Zóna1</t>
    </r>
    <r>
      <rPr>
        <sz val="10"/>
        <rFont val="Verdana"/>
        <family val="2"/>
        <charset val="238"/>
      </rPr>
      <t xml:space="preserve"> (EU, Norsko, Lichtenštejnsko, Island)</t>
    </r>
  </si>
  <si>
    <r>
      <rPr>
        <b/>
        <sz val="10"/>
        <rFont val="Verdana"/>
        <family val="2"/>
        <charset val="238"/>
      </rPr>
      <t>Zóna2</t>
    </r>
    <r>
      <rPr>
        <sz val="10"/>
        <rFont val="Verdana"/>
        <family val="2"/>
        <charset val="238"/>
      </rPr>
      <t xml:space="preserve"> (zbytek Evropy, Rusko, USA, Kanada, Čína, Izrael, Egypt, Palestina)</t>
    </r>
  </si>
  <si>
    <r>
      <rPr>
        <b/>
        <sz val="10"/>
        <rFont val="Verdana"/>
        <family val="2"/>
        <charset val="238"/>
      </rPr>
      <t>Zóna3</t>
    </r>
    <r>
      <rPr>
        <sz val="10"/>
        <rFont val="Verdana"/>
        <family val="2"/>
        <charset val="238"/>
      </rPr>
      <t xml:space="preserve"> (zbytek světa)</t>
    </r>
  </si>
  <si>
    <t>dle kalkulace</t>
  </si>
  <si>
    <t>podrobný výpis provozu SIM na vyžádání</t>
  </si>
  <si>
    <t>*tento ceník se uplatňuje po překročení limitu komunikace uvedeného pro danou službu</t>
  </si>
  <si>
    <t>ZÁKLADNÍ PŘEHLED O PROVOZU AUTA</t>
  </si>
  <si>
    <t>ZABEZPEČENÍ VOZU ZÁKLADNÍ</t>
  </si>
  <si>
    <t>STRÝČEK - SPÍCÍ GPS LOKALIZAČNÍ JEDNOTKA</t>
  </si>
  <si>
    <t>Nejlevnější trvalé sledování - stále k dispozici okamžitá poloha vozidla na mapě a historie poloh</t>
  </si>
  <si>
    <t>samomontáž možná, cena montáže se liší podle dílen, vozidla, umístění atd. obvykle cca 1000Kč</t>
  </si>
  <si>
    <t>samomontáž možná, cena montáže se liší podle dílen, vozu, umístění atd. obvykle 1000-1500Kč</t>
  </si>
  <si>
    <t>cca od 1000 Kč</t>
  </si>
  <si>
    <t>Základní zabezpečení proti krádeži s možností dohledání vozu.</t>
  </si>
  <si>
    <t xml:space="preserve">Nejlepší zabezpečení proti krádeži, vůz aktivně hlásí napadení, je připojen na nepřetržitou službu PCO. </t>
  </si>
  <si>
    <t>Po aktivaci služby aktivní střežení je vozidlo připojeno na pult nepřetržitého dohledu. Veškerá neoprávněná manipulace s vozidlem je automaticky hlášena operátorům, kteří v případě potřeby zajistí zásah vedoucí k záchraně vozidla. V ceně služby je měsíční paušál SIM karty a komunikace s vozidlem ve výši 50 Kč. Funkčnost zařízení je pravidelně dálkově kontrolována. V ceně jsou i 2 lokalizace do map měsíčně a technické konzultace  Služba je certifikována pojišťovnami - získáváte slevu pojistného. V ceně je kompletní správa zařízení, změny programování dle požadavku zákazníka. Sám zákazník může s vozem komunikovat pomocí SMS a web aplikace.</t>
  </si>
  <si>
    <t>Nejlevnější dohledání auta (jistota kdyby se něco stalo - PRO STÝČKA PŘÍHODU)</t>
  </si>
  <si>
    <t>KOMPLETNÍ PŘEHLED O PROVOZU VOZIDLA</t>
  </si>
  <si>
    <t>náklonové čidlo - volitelné</t>
  </si>
  <si>
    <t>ZABEZPEČENÍ AUTA TOP</t>
  </si>
  <si>
    <t>Pro již nedodávané jednotky a SIM dodané před 15.01.2011 platí původní ceny bez DPH a aktuální sazba DPH.</t>
  </si>
  <si>
    <t>změna služby více než 1x za rok (za každou změnu)</t>
  </si>
  <si>
    <r>
      <t xml:space="preserve">8/ </t>
    </r>
    <r>
      <rPr>
        <b/>
        <sz val="8"/>
        <rFont val="Arial CE"/>
        <charset val="238"/>
      </rPr>
      <t>Provoz v zahraničí</t>
    </r>
    <r>
      <rPr>
        <sz val="8"/>
        <rFont val="Arial CE"/>
        <family val="2"/>
        <charset val="238"/>
      </rPr>
      <t xml:space="preserve"> (roaming) - pro průběžné polohy v zahraničí je třeba aktivovat datový roaming - viz. List dodatkové služby</t>
    </r>
  </si>
  <si>
    <t>viz.1,5,8</t>
  </si>
  <si>
    <t>viz.2,5,8</t>
  </si>
  <si>
    <t>viz.3,5,8</t>
  </si>
  <si>
    <t>Pro lokalizaci pomocí GSM sítě je možno použít běžné mobilní telefony. Telefon můžete použít svůj, případně jej můžeme dodat dle vašeho výběru. Telefon je možno použít i pro běžná volání. Nabízíme i výhodné tarify viz. služba s Mobilem v bezpečí.</t>
  </si>
  <si>
    <t>Pro výběr ceníku klikněte na příslušný nápis na této straně, případně vyberte list</t>
  </si>
  <si>
    <t>Provozní náklady pro vozidla</t>
  </si>
  <si>
    <t>Pořizovací náklady lokalizace osob</t>
  </si>
  <si>
    <t>Provozní náklady lokalizace osob</t>
  </si>
  <si>
    <t xml:space="preserve"> objem dat do 1,5 GB</t>
  </si>
  <si>
    <t xml:space="preserve"> objem dat do 10 GB</t>
  </si>
  <si>
    <t>430,-</t>
  </si>
  <si>
    <t>REXlink Battery</t>
  </si>
  <si>
    <t>obvykle samoinstalace</t>
  </si>
  <si>
    <t>X/X</t>
  </si>
  <si>
    <t>bezdrátová bateriová lokalizační jednotka, anténa GSM a GPS integrovaná, aktivovaná paušální lokalizační SIM, včetně aktivace do systému, baterie CR123A</t>
  </si>
  <si>
    <t>Dohled REXlink Battery</t>
  </si>
  <si>
    <t>jednotka REXLINK GV65</t>
  </si>
  <si>
    <t>služba dispečink GV</t>
  </si>
  <si>
    <t>Balíček představuje "spící" levnou lokalizační jednotku s minimálními náklady na provoz. 
Jedná se o jednotku REXLINK GV65 doplněnou o službu POUZE SIM. Služba POUZE SIM poskytuje SIM kartu s minimálním paušálem, vhodnou pro malý objem komunikace. Objekt je možno lokalizovat do mapových podkladů na internetovém serveru rex.eu. SIM je paušální, lokalizační a má aktivován roaming. Při zřízení služby je účtován vratný depozit 500 Kč+DPH a provoz od instalace. Další provoz SIM karty a měsíční paušál je účtován vždy po dosažení částky  500 Kč + DPH. V ceně nejsou žádné další služby. Smlouvu pro tuto službu je možné bez poplatku uzavřít pouze online. Při uzavření jiným způsobem (formulář WORD, tištěný formulář) je účtovan zřizovací poplatek 200 Kč. Funkčnost zařízení musí pravidelně kontrolovat zákazník. Ve voze je umístěna lokalizační jednotka, která standardně nic nedělá. V případě potřeby je možné vozidlo lokalizovat z www.rex.eu</t>
  </si>
  <si>
    <t>REX - ceník pořízení a montáže vozidlových jednotek - konečný zákazník</t>
  </si>
  <si>
    <t>REXLINK GV65</t>
  </si>
  <si>
    <t>lokalizační jednotka, anténa GSM a GPS interní, bez záložní baterie, aktivovaná paušální lokalizační SIM, včetně aktivace do systému, široké možnosti příslušenství</t>
  </si>
  <si>
    <t>REXlink Battery / vodotěsný</t>
  </si>
  <si>
    <t>kompletní sl., dispečink GV, pasivní střežení, lokalizace, pouze sim</t>
  </si>
  <si>
    <t>čidlo havárie - GT933</t>
  </si>
  <si>
    <t>k REXLINK GV65</t>
  </si>
  <si>
    <t>dispečink GV</t>
  </si>
  <si>
    <t>dohled REXlink Battery</t>
  </si>
  <si>
    <t>trvalé sledování GPS</t>
  </si>
  <si>
    <t>lokalizace GPS</t>
  </si>
  <si>
    <t>REXpersonal GL300 - lokalizátor s SOS tlačítkem</t>
  </si>
  <si>
    <t xml:space="preserve">trvalé sledování </t>
  </si>
  <si>
    <t xml:space="preserve">Aplikace pro váš mobilní telefon s OS Android umožní přesnou GPS lokalizaci do serveru REX. Vhodné pro trvalé sledování i lokalizaci na dotaz. </t>
  </si>
  <si>
    <t>Příslušenství lokalizátorů</t>
  </si>
  <si>
    <t>Magnetický držák jednotky GL200/GL300</t>
  </si>
  <si>
    <t>Pouzdro pro GL200/GL300</t>
  </si>
  <si>
    <t>Plastové pouzdro s extra silnými magnety pro přichycení lokalizační jednotky k magnetickému povrchu.</t>
  </si>
  <si>
    <t>Ochranné pouzdro s možností uchycení lokalizační jednotky na opasek, obojek apod.</t>
  </si>
  <si>
    <t>GL200/GL300</t>
  </si>
  <si>
    <t>libovolný telefon</t>
  </si>
  <si>
    <t xml:space="preserve">telefon s OS Android </t>
  </si>
  <si>
    <t>ZDARMA</t>
  </si>
  <si>
    <t>Balíček se skládá z GPS sledovací jednotky a zvýhodněné služby dispečink GV. Službou dispečink se rozumí zasílání pravidelných poloh z každého vozidla v intervalu 1 minuty nebo delším. Okamžitá poloha vozidel je pak k dispozici na www.rex.eu V ceně jsou i GPRS přenosy v ČR. Je možno vidět pohyb vozu přímo v mapě. Odpadá potřeba ručních dotazů na polohu.</t>
  </si>
  <si>
    <t xml:space="preserve">Lokalizační jednotka REXLINK GV65 a služba kompletní sledování. Služba kompletní sledování je kombinace služeb dispečink a kniha jízd. Vozidlo tedy posílá automaticky při pohybu průběžně polohy obvykle po 1 minutě a zároveň je vytvářena kniha jízd, oboje je dostupné na www.rex.eu V ceně jsou GPRS datové přenosy v ČR. </t>
  </si>
  <si>
    <t xml:space="preserve">náklonové čidlo </t>
  </si>
  <si>
    <t>bezdrátové čidlo rozbití skla</t>
  </si>
  <si>
    <t xml:space="preserve">služba aktivní střežení </t>
  </si>
  <si>
    <t>jednotka REXLINK battery</t>
  </si>
  <si>
    <t>bateriová GPS jednotka s výdrží až rok</t>
  </si>
  <si>
    <t>pouze uložíte jednotku kam potřebujete</t>
  </si>
  <si>
    <t>Dohled REXlink Battery. Vozidlo posílá průběžně polohy dle vybraného nastavení. V ceně jsou GPRS datové přenosy v ČR, kontrola zda jednotka komunikuje, upozornění při nízké úrovni baterie a základní asistence v případě nahlášení krádeže sledovaného vozidla či stroje. Četnosti zasílání a výdrže baterie - jednou za 12 hod. - 12 měsíců; jednou za 6 hod. - 6 měsíců; jednou za 3 hod. - 3 měsíce; jednou za 1 hod. - 1 měsíc</t>
  </si>
  <si>
    <t>Bateriová lokalizační jednotka pro auto/loď/stroj/cennost - bez nutnosti jakéhokoli připojování</t>
  </si>
  <si>
    <t>pasivní střežení GPS</t>
  </si>
  <si>
    <t>REX - ceny poskytovaných služeb pro vozidla, stroje apod.</t>
  </si>
  <si>
    <t>Zvláštní služby (pro speciální skupiny objektů)</t>
  </si>
  <si>
    <t>aktivní  střežení motorka</t>
  </si>
  <si>
    <t>kompletní sledování sezóna</t>
  </si>
  <si>
    <t>199/20</t>
  </si>
  <si>
    <t>241/24</t>
  </si>
  <si>
    <t>viz.9,8</t>
  </si>
  <si>
    <t>viz.11,8</t>
  </si>
  <si>
    <t>viz.10,8</t>
  </si>
  <si>
    <r>
      <t xml:space="preserve">9/ Služba </t>
    </r>
    <r>
      <rPr>
        <b/>
        <sz val="8"/>
        <rFont val="Arial CE"/>
        <charset val="238"/>
      </rPr>
      <t>dohled REXlink battery</t>
    </r>
    <r>
      <rPr>
        <sz val="8"/>
        <rFont val="Arial CE"/>
        <family val="2"/>
        <charset val="238"/>
      </rPr>
      <t xml:space="preserve"> je určena pro speciální bateriové jednotky. Vozidlo tedy posílá průběžně polohy dle vybraného nastavení. V ceně jsou GPRS datové přenosy v ČR, kontrola zda jednotka komunikuje, upozornění při nízké úrovni baterie a základní asistence v případě nahlášení krádeže sledovaného vozidla či stroje. Četnosti zasílání a výdrže baterie - jednou za 12 hod. - 12 měsíců; jednou za 6 hod. - 6 měsíců; jednou za 3 hod. - 3 měsíce; jednou za 1 hod. - 1 měsíc</t>
    </r>
  </si>
  <si>
    <r>
      <t>10/ Služba</t>
    </r>
    <r>
      <rPr>
        <b/>
        <sz val="8"/>
        <rFont val="Arial"/>
        <family val="2"/>
        <charset val="238"/>
      </rPr>
      <t xml:space="preserve"> aktivní střežení motorka</t>
    </r>
    <r>
      <rPr>
        <sz val="8"/>
        <rFont val="Arial"/>
        <family val="2"/>
        <charset val="238"/>
      </rPr>
      <t xml:space="preserve"> je obdobou aktivního střežení viz.1 a je určena pouze pro vozidla, která se používají jen sezónně (motorky, karavany,lodě a pod.).</t>
    </r>
  </si>
  <si>
    <r>
      <t xml:space="preserve">11/ Služba </t>
    </r>
    <r>
      <rPr>
        <b/>
        <sz val="8"/>
        <rFont val="Arial"/>
        <family val="2"/>
        <charset val="238"/>
      </rPr>
      <t>kompletní sledování sezóna</t>
    </r>
    <r>
      <rPr>
        <sz val="8"/>
        <rFont val="Arial"/>
        <family val="2"/>
        <charset val="238"/>
      </rPr>
      <t xml:space="preserve"> je obdobou kompletního sledování  viz.5 a je určena pouze pro vozidla, která se používají jen sezónně (stavební stroje, čtyřkolky, motorky, sněžné rolby, karavany, lodě a pod.). Pokud se objekt v měsíci pohybuje, jednotka posílá polohy a vytváří knihu jízd. Cena za aktivní měsíc je 199 Kč/měsíc (bez DPH). Pokud se objekt v měsíci nepohybuje, jednotka spí a neposílá polohy. Lze si vyžádat polohu (10 Kč/poloha bez DPH). Cena za neaktivní měsíc je 20 Kč/měsíc (bez DPH). Přechod z aktivního do neaktivního módu a naopak je plně automatický.</t>
    </r>
  </si>
  <si>
    <t xml:space="preserve"> lokalizace GPS  (viz.1)</t>
  </si>
  <si>
    <t xml:space="preserve"> pouze SIM (viz.2)</t>
  </si>
  <si>
    <t xml:space="preserve"> trvalé sledování GPS (viz.3)</t>
  </si>
  <si>
    <r>
      <t xml:space="preserve">1/ Po aktivaci služby </t>
    </r>
    <r>
      <rPr>
        <b/>
        <u/>
        <sz val="8"/>
        <rFont val="Arial CE"/>
        <family val="2"/>
        <charset val="238"/>
      </rPr>
      <t>lokalizace</t>
    </r>
    <r>
      <rPr>
        <sz val="8"/>
        <rFont val="Arial CE"/>
        <family val="2"/>
        <charset val="238"/>
      </rPr>
      <t xml:space="preserve"> je objekt možno lokalizovat do mapových podkladů na internetovém serveru rex.eu. Pro službu je poskytována SIM karta systému REX, která je paušální a lokalizační. Při zřízení služby je účtován vratný depozit 500 Kč+DPH a provoz od instalace. Další provoz SIM karty a měsíční paušál je účtován vždy po dosažení částky  500 Kč + DPH. V ceně je paušál SIM karty a 2 lokalizace do map měsíčně. Další určení polohy se řídí ceníkem. Pro případné hovory přes SIM kartu platí ceník uvedený na listě doplňkové služby.</t>
    </r>
  </si>
  <si>
    <t xml:space="preserve"> trvalé sledování mobilu GSM poloha po 5 min (viz.3)</t>
  </si>
  <si>
    <t>trvalé sledování GPS (s REXtracking Android) (viz.3)</t>
  </si>
  <si>
    <t>trvalé sledování mobilu GSM (poloha po 5 min.) (viz.3)</t>
  </si>
  <si>
    <t>lokalizace GSM (poloha na dotaz) (viz.4)</t>
  </si>
  <si>
    <t xml:space="preserve"> služby se SIM kartou REX</t>
  </si>
  <si>
    <t>služby s vlastní SIM zákazníka</t>
  </si>
  <si>
    <t>lokalizace GPS (s REXtracking Android) (viz.4)</t>
  </si>
  <si>
    <r>
      <t xml:space="preserve">4) Po aktivaci služby </t>
    </r>
    <r>
      <rPr>
        <b/>
        <sz val="8"/>
        <rFont val="Arial CE"/>
        <family val="2"/>
        <charset val="238"/>
      </rPr>
      <t xml:space="preserve">lokalizace </t>
    </r>
    <r>
      <rPr>
        <sz val="8"/>
        <rFont val="Arial CE"/>
        <family val="2"/>
        <charset val="238"/>
      </rPr>
      <t xml:space="preserve">s vlastní SIM zákazníka je osoby možno lokalizovat do mapových podkladů na internetovém serveru www.rex.eu. V ceně služby jsou dvě lokalizace měsíčně, další určení polohy se řídí ceníkem - list doplňkové služby. Pro GSM lokalizaci musí být SIM karta v síti T-Mobile (můžeme zařídit migraci). Přesnost lokalizace je nižší než u GPS. Pro GPS lokalizaci může být operátor libovolný, ale musí jít o telefon s OS Android a zákazník musí mít instalovánu aplikaci, která je poskytována zdarma. </t>
    </r>
  </si>
  <si>
    <r>
      <t xml:space="preserve">služba S mobilem v bezpečí (viz.5)
</t>
    </r>
    <r>
      <rPr>
        <sz val="10"/>
        <rFont val="Arial CE"/>
        <family val="2"/>
        <charset val="238"/>
      </rPr>
      <t>S lokalizací na dota</t>
    </r>
    <r>
      <rPr>
        <b/>
        <sz val="10"/>
        <rFont val="Arial CE"/>
        <family val="2"/>
        <charset val="238"/>
      </rPr>
      <t xml:space="preserve">z                         </t>
    </r>
    <r>
      <rPr>
        <sz val="9"/>
        <color indexed="8"/>
        <rFont val="Arial"/>
        <family val="2"/>
        <charset val="238"/>
      </rPr>
      <t>Ceny Kč bez DPH</t>
    </r>
  </si>
  <si>
    <t>6) ceník T-Mobile CZ pro firemní zákazníky s rámcovou smlouvou viz. www.t-mobile.cz  Služby volání na barevné linky, m-platba a premium SMS jsou neaktivní a nelze je v rámci tohoto tarifu aktivovat.</t>
  </si>
  <si>
    <t>7) Po překročení stanovené hranice objemu dat je uplatněno FUP. To znamená, že data běží dále ale velmi nízkou rychlostí.</t>
  </si>
  <si>
    <r>
      <t xml:space="preserve"> rozšíření služby – GPRS data 7) </t>
    </r>
    <r>
      <rPr>
        <sz val="10"/>
        <rFont val="Arial CE"/>
        <family val="2"/>
        <charset val="238"/>
      </rPr>
      <t>měsíční paušál</t>
    </r>
  </si>
  <si>
    <t xml:space="preserve">S výjimkou lokalizace mobilních telefonů poskytujeme služby standardně včetně dodání SIM karty. Provoz s vlastní SIM zákazníka je z principu možný s výjimkou služeb střežení, kde použití jiné než naší SIM z bezpečnostních důvodů neumožňujeme. Na cenu se případně informujte. Použití naší SIM karty doporučujeme z důvodu bezpečnosti i spolehlivosti i pro ostatní produkty. </t>
  </si>
  <si>
    <t>dle aktuálního ceníku T-Mobile CZ (viz.6)</t>
  </si>
  <si>
    <r>
      <t>5) Služba</t>
    </r>
    <r>
      <rPr>
        <b/>
        <sz val="8"/>
        <rFont val="Arial CE"/>
        <charset val="238"/>
      </rPr>
      <t xml:space="preserve"> S mobilem v bezpečí</t>
    </r>
    <r>
      <rPr>
        <sz val="8"/>
        <rFont val="Arial CE"/>
        <family val="2"/>
        <charset val="238"/>
      </rPr>
      <t xml:space="preserve"> umožňuje  zjištění polohy mobilního telefonu GSM nebo GPS a navíc umožňuje klasické volání a další telekomunikační služby. Poskytovatelem telekomunikačních služeb je T-Mobile. Pro službu je poskytována SIM karta systému REX. Po aktivaci služby je poloha telefonu zasílána do mapových podkladů na internetovém serveru rex.eu a to buď na dotaz nebo trvale (podle nastavení služby a možností zařízení). Přístup na internetový server rex.eu, prohlížení došlých poloh, zobrazení vybraných časových intervalů a možnost jednoduchého nastavení uživatelského profilu je obsaženo v ceně. Při zřízení služby je účtován vratný depozit ve výši maximální předpokládané měsíční útraty, minimálně však 500 Kč+DPH.  Další provoz SIM karty a měsíční paušál je účtován vždy po dosažení částky 200Kč + DPH. V ceně je paušál SIM karty a 2 lokalizace měsíčně. Další určení polohy se řídí ceníkem. Pro hovory přes SIM kartu platí uvedený ceník.</t>
    </r>
  </si>
  <si>
    <r>
      <t>2/ Služba</t>
    </r>
    <r>
      <rPr>
        <b/>
        <sz val="8"/>
        <rFont val="Arial"/>
        <family val="2"/>
        <charset val="238"/>
      </rPr>
      <t xml:space="preserve"> POUZE SIM</t>
    </r>
    <r>
      <rPr>
        <sz val="8"/>
        <rFont val="Arial"/>
        <family val="2"/>
        <charset val="238"/>
      </rPr>
      <t xml:space="preserve"> poskytuje SIM kartu s minimálním paušálem, vhodné pro malý objem komunikace. Objekt je možno lokalizovat do mapových podkladů na internetovém serveru rex.eu. SIM je paušální a lokalizační. Při zřízení služby je účtován vratný depozit 500 Kč+DPH a provoz od instalace. Další provoz SIM karty a měsíční paušál je účtován vždy po dosažení částky  500 Kč + DPH. V ceně nejsou žádné další služby. Lokalizace do map a případný provoz SIM jsou účtovány podle ceníku na listě doplňkové služby. Smlouvu pro tuto službu je možné bez poplatku uzavřít pouze online. Při uzavření jiným způsobem (formulář WORD, tištěný formulář) je účtován zřizovací poplatek 200 Kč. Technická podpora je poskytována bezplatně e-mailem. Telefonická podpora je zpoplatněna dle ceníku.</t>
    </r>
  </si>
  <si>
    <t xml:space="preserve">Základní popis a objem služeb a komunikace obsažených v ceně jednotlivých služeb naleznete u popisu služby. Tento ceník obsahuje ceny komunikace nad tento rámec. </t>
  </si>
  <si>
    <t xml:space="preserve">Bezpečnostní kamery nové generace podporující přenos obrazu přes Wifi/3G/GSM nebo ethernet. Jednoduchá instalace i obsluha.
Možnost sledovat aktuální dění pomocí aplikace na iPhone, iPad, Android nebo PC. Vysoké rozlišení 1280x720 a vysoký počet snímků 30 fps. Noční vidění s dosahem až 12m. Detekce pohybu. Možnost ukládat video na SD kartu nebo na server – stále nebo jako reakci na detekci pohybu + časový rozvrh (např. narušení pouze mimo pracovní dobu). Velmi jednoduchá instalace Plug and Play. Až 16 uživatelů najednou může sledovat přenos. Venkovní varianta se stupněm krytí IP66 </t>
  </si>
  <si>
    <t>1.REX SERVICES, a.s.</t>
  </si>
  <si>
    <t>1.REX SERVICES, a.s., tel.: 323 672 580, obchod@rex.eu</t>
  </si>
  <si>
    <t>REXLINK GV65 PLUS</t>
  </si>
  <si>
    <t>lokalizační jednotka, anténa GSM a GPS interní, se záložní baterií, aktivovaná paušální lokalizační SIM, včetně aktivace do systému, široké možnosti příslušenství</t>
  </si>
  <si>
    <r>
      <t xml:space="preserve">REXLINK, CU </t>
    </r>
    <r>
      <rPr>
        <sz val="8"/>
        <rFont val="Arial CE"/>
        <family val="2"/>
        <charset val="238"/>
      </rPr>
      <t>(cena dle typu vozu, rozsahu montáže atd.) - samoinstalace možná</t>
    </r>
  </si>
  <si>
    <t>REX - ceník pořízení lokalizačních jednotek osob/cenností/zvířat</t>
  </si>
  <si>
    <t>REXlink Battery / Battery vodotěsný</t>
  </si>
  <si>
    <t>REXhome - kompexní systém zabezpečení a chytrého domu</t>
  </si>
  <si>
    <t>Až 40 bezdrátových periferií, Až 6 periferií s kamerou,  Až 20 schémat  a 10 scénářů  automatizace, 10 uživatelských kódů + 5 speciálních, záložní akumulátor 16-26hodin, napájení 9V 1A nebo 12V 1A, Plné nebo částečné zajištění, rozměry 260 X 176 X 30 mm, Dosah RF F1 až 2km, Komunikační frekvence: RF F1 868MHz, ZigBee 2,4GHz, 3G 2100/1900/1800/1700/850/800/2600/900 MHz, Siréna 95db/m, Pracovní teplota -10°C až 45°C</t>
  </si>
  <si>
    <t>Jablotron OASIS, JA-100</t>
  </si>
  <si>
    <t>Profesionální řešení - certifikát ČSN EN 50131-1 do stupně 2 - nízká a střední rizika - splňuje podmínky pojišťoven. Až 50 prvků, bezdrátové i drátové komponenty, GSM/tel/LAN komunikace. Možno připojit na PCO. Podpora RFID, 2 sektory, 2 stupně částečného zajištění. Přenos fotografií z kamerových detektorů. Ovládání klávesnící, RFID, dálk. ovladačem, SMS, internet rozhraní. Vždy nutná profesionální konfigurace i montáž.</t>
  </si>
  <si>
    <t>Profesionální řešení - certifikát ČSN EN 50131-1 do stupně 2 - nízká a střední rizika - splňuje podmínky pojišťoven. Používá bezdrátovou komunikaci (ZigBee a RF F1), GSM/3G komunikátor. Komunikace na PCO i na mobil a e-mail uživatele. Zabezpečovací i ovládací prvky automatizace jsou bezdrátové. Jednoduchá instalace - možnost využití přednastavených zvýhodněných sad a samoinstalaci. Široký sortiment detektorů. Možnost využití služeb PCO i samostřežení. Obrazová kontrola příčiny poplachu. Ovládání možné i z mobilu nebo PC.</t>
  </si>
  <si>
    <r>
      <t>KOMUNIKACE:</t>
    </r>
    <r>
      <rPr>
        <sz val="10"/>
        <rFont val="Verdana"/>
        <family val="2"/>
        <charset val="238"/>
      </rPr>
      <t xml:space="preserve"> GSM/GPRS/3G</t>
    </r>
  </si>
  <si>
    <r>
      <t xml:space="preserve">MONTÁŽ: </t>
    </r>
    <r>
      <rPr>
        <sz val="10"/>
        <rFont val="Verdana"/>
        <family val="2"/>
        <charset val="238"/>
      </rPr>
      <t>speciálně vyškolený technik / samomontáž (úspora v řádu tisíců Kč)</t>
    </r>
  </si>
  <si>
    <r>
      <t>KOMUNIKACE:</t>
    </r>
    <r>
      <rPr>
        <sz val="10"/>
        <rFont val="Verdana"/>
        <family val="2"/>
        <charset val="238"/>
      </rPr>
      <t xml:space="preserve"> GSM/TEL/LAN</t>
    </r>
  </si>
  <si>
    <r>
      <t xml:space="preserve">MONTÁŽ: </t>
    </r>
    <r>
      <rPr>
        <sz val="10"/>
        <rFont val="Verdana"/>
        <family val="2"/>
        <charset val="238"/>
      </rPr>
      <t>Vždy jen speciálně vyškolený technik</t>
    </r>
  </si>
  <si>
    <r>
      <t>CENA:</t>
    </r>
    <r>
      <rPr>
        <sz val="10"/>
        <rFont val="Verdana"/>
        <family val="2"/>
        <charset val="238"/>
      </rPr>
      <t xml:space="preserve"> vždy se dělá návrh a kalkulace podle objektu, </t>
    </r>
  </si>
  <si>
    <t>Zabezpečení rodinného domu od 9499 Kč</t>
  </si>
  <si>
    <t>Zabezpečení rodinného domu cca 25 až 30 tis</t>
  </si>
  <si>
    <t>pravidelný výpis událostí z EZS (kromě REXhome)</t>
  </si>
  <si>
    <t>REXhome PROFESIONAL – „Hlídají mě profesionálové“</t>
  </si>
  <si>
    <t>REXhome ASISTENCE – „Hlídám se sám s pomocí PCO“</t>
  </si>
  <si>
    <t>REXhome BASIC – „Hlídám se sám“</t>
  </si>
  <si>
    <t>REXhome BASIC bez SIM – „Hlídám se sám s vlastní SIM“</t>
  </si>
  <si>
    <t xml:space="preserve">REXhome PROFESIONAL – „Hlídají mě profesionálové“ KAMENICE </t>
  </si>
  <si>
    <t>250+100</t>
  </si>
  <si>
    <t>450+100</t>
  </si>
  <si>
    <t>REXhome - balíčky domovních alarmů se zvýhodněnou cenou</t>
  </si>
  <si>
    <t>Název a určení</t>
  </si>
  <si>
    <t>Komponenty</t>
  </si>
  <si>
    <t>Typ</t>
  </si>
  <si>
    <t>Množství</t>
  </si>
  <si>
    <t>Cena ks</t>
  </si>
  <si>
    <t>Cena celkem</t>
  </si>
  <si>
    <t>REXhome Zabezpečení chaty s přenosem obrazu</t>
  </si>
  <si>
    <t>Balíček je určený pro uživatele, kteří chtějí střežit svůj majetek jedním detektorem pohybu a přitom chtějí  vidět, co vedlo k poplachu. Vhodné pro chaty, obytné vozy, hausbóty nebo menší byty.</t>
  </si>
  <si>
    <t>MZ-3W</t>
  </si>
  <si>
    <t>ústředna</t>
  </si>
  <si>
    <t>RC 15/16</t>
  </si>
  <si>
    <t>dálkový ovladač</t>
  </si>
  <si>
    <t>VST-852</t>
  </si>
  <si>
    <t>PIR s kamerou</t>
  </si>
  <si>
    <t>Standartní cena za komponenty</t>
  </si>
  <si>
    <t>Zvýhodněná cena balíčku</t>
  </si>
  <si>
    <t>REXhome Zabezpečení domu, kvalitní základ</t>
  </si>
  <si>
    <t>Balíček je určený pro uživatele, kteří chtějí základní zastřežení svého menšího objektu. Zejména vhodné pro menší domy, byty, obchody nebo větší chaty.</t>
  </si>
  <si>
    <t>IR-29</t>
  </si>
  <si>
    <t>PIR</t>
  </si>
  <si>
    <t>REXhome Zabezpečení domu s obrazovou kontrolou</t>
  </si>
  <si>
    <t>Balíček je určený pro uživatele, kteří chtějí profesionální zabezpečení svého menšího objektu s obrazovou verifikací. Určeno pro menší domy, byty, prodejny, obchody nebo chaty.</t>
  </si>
  <si>
    <t>Balíček je určený pro uživatele, kteří chtějí kvalitní zabezpečení rodinného domu. Doporučujeme pro větší domy, firmy, sklady, vetší obchody, vily nebo velké byty.</t>
  </si>
  <si>
    <t>KP-23</t>
  </si>
  <si>
    <t>Klávesnice</t>
  </si>
  <si>
    <t>DC-18</t>
  </si>
  <si>
    <t>Detektor otevření</t>
  </si>
  <si>
    <t>SD-8</t>
  </si>
  <si>
    <t>Kouřový sensor</t>
  </si>
  <si>
    <t>REXhome Zabezpečení domu s domácí automatizací</t>
  </si>
  <si>
    <t>Balíček je určený pro uživatele, kteří chtějí základní zastřežení svého domu a zároveň využít funkcí inteligentního domu. Vzdálené ovládání spotřebičů (topení, klimatizace, světla atd.) a kontrola teploty.</t>
  </si>
  <si>
    <t>PSM-29ZB</t>
  </si>
  <si>
    <t>Spínaná zásuvka</t>
  </si>
  <si>
    <t>TS-29ZB</t>
  </si>
  <si>
    <t>Teploměr</t>
  </si>
  <si>
    <t>REXhome Malá sada domácí automatizace</t>
  </si>
  <si>
    <t>Balíček je určený pro uživatele, kteří chtějí pouze funkce chytrého domu. Vzdálené ovládání spotřebičů (topení, klimatizace, světla atd.) a kontrola teploty.</t>
  </si>
  <si>
    <t>REXhome Dálkový dohled nad domácností</t>
  </si>
  <si>
    <t>Balíček je určený pro uživatele, kteří chtějí zajistit bezpečí svým blízkým a zároveň střežit prostor v jejich nepřítomnosti. Vhodné především pro bezpečí seniorů nebo handicapovaných.</t>
  </si>
  <si>
    <t>WTRQ</t>
  </si>
  <si>
    <t>Panik tlačítko přenosné</t>
  </si>
  <si>
    <t>Zvýhodněné balíčky domovních alarmů</t>
  </si>
  <si>
    <t>Tato služba zahrnuje kompletní profesionální střežení pultem centrální ochrany, veškeré komunikační náklady, zajištění výjezdové skupiny a REXhome portál včetně domácí automatizace.</t>
  </si>
  <si>
    <t xml:space="preserve">Po aktivaci této služby může uživatel využívat služby PCO pro okamžité informace o poplachu, přivolání pomoci i případné ovládání a nastavení systému. Neobsahuje však možnost výjezdu zásahové skupiny. Služba dále zahrnuje SIM kartu s datovým tarifem, REXhome portál s možností nastavení  SMS nebo E-mailových upozornění s neomezeným počtem uživatelů a odeslaných reportů. </t>
  </si>
  <si>
    <t>Tato služba zahrnuje SIM kartu s datovým tarifem, REXhome portál s možností nastavení  SMS nebo E-mailových upozornění až čtyřem uživatelům s neomezeným počtem odeslaných reportů.</t>
  </si>
  <si>
    <t>Stejné služby jako REXhome BASIC, ale je provozována na SIM kartě zákazníka.</t>
  </si>
  <si>
    <t>Doporučujeme čidla s videoverifikací.</t>
  </si>
  <si>
    <t>Pouze v dojezdové vzdálenosti z Kamenice.</t>
  </si>
  <si>
    <t>Podrobné ceny provozu na SIM kartách naleznete v ceníku na listu dodatkové služby.</t>
  </si>
  <si>
    <t>REXhome Zabezpečení většího domu</t>
  </si>
  <si>
    <t>Ceny bez DPH</t>
  </si>
  <si>
    <r>
      <t>CENA:</t>
    </r>
    <r>
      <rPr>
        <sz val="10"/>
        <rFont val="Verdana"/>
        <family val="2"/>
        <charset val="238"/>
      </rPr>
      <t xml:space="preserve"> viz zvýhodněné připravené balíčky, kompletní kalkulace možná na www.rexhome.cz </t>
    </r>
  </si>
  <si>
    <t>střežení dům/byt Kamenice a okolí (do deseti čidel)</t>
  </si>
  <si>
    <t>střežení malá firma Kamenice a okolí (do deseti čidel)</t>
  </si>
  <si>
    <t>střežení dům/byt zbytek ČR (do deseti čidel)</t>
  </si>
  <si>
    <t>střežení malá firma zbytek ČR (do deseti čidel)</t>
  </si>
  <si>
    <t>REX - nabídka domácích alarmů s GSM přenosem událostí</t>
  </si>
  <si>
    <t>Pro návrh domovního alarmu a domácí automatizace na míru navštivte web www.rexhome.cz, případně kontaktujte naše obchodní oddělení.</t>
  </si>
  <si>
    <t>S MOBILEM
V BEZPEČÍ 49</t>
  </si>
  <si>
    <t>399,-</t>
  </si>
  <si>
    <t>S MOBILEM
V BEZPEČÍ 399</t>
  </si>
  <si>
    <t>1 Kč/min</t>
  </si>
  <si>
    <t xml:space="preserve"> SMS do všech sítí v ČR</t>
  </si>
  <si>
    <t>REXLINK OBD2</t>
  </si>
  <si>
    <t>lokalizační jednotka, anténa GSM a GPS interní, se záložní baterií, aktivovaná paušální lokalizační SIM, včetně aktivace do systému, bez montáže</t>
  </si>
  <si>
    <t>viz.12</t>
  </si>
  <si>
    <t>REXbike</t>
  </si>
  <si>
    <t>REXpersonal GL300 voděodolný lokátor je vhodý zejména pro GPS lokalizaci dětí, sportovců, starších a handicapovaných osob či zaměstnanců nebo domácích mazlíčků. Výdrž v pohotovostním režimu až 7 dní. Nouzová SOS komunikace, hlídání opuštění oblasti. Vhodné pro trvalou i občasnou lokalizaci, dodávka včetně SIM karty. Okamžité polohy si zobrazíte na www.rex.eu včetně historie.</t>
  </si>
  <si>
    <t>telefonická tech.podpora pro sl. POUZE SIM a DISPEČINK BASIC LE/GV za hovor</t>
  </si>
  <si>
    <t xml:space="preserve"> ATHOS REX GPS CA2103</t>
  </si>
  <si>
    <t>autoalarm GSM/GPS/+CAN</t>
  </si>
  <si>
    <t>cca 4000-6000</t>
  </si>
  <si>
    <t>LOKALIZACE NA BATERIE</t>
  </si>
  <si>
    <t>Lokalizační jednotka do servisní zásuvky</t>
  </si>
  <si>
    <t>LOKALIZACE DO ZÁSUVKY OBD2</t>
  </si>
  <si>
    <t>jednotka REXLINK OBD2</t>
  </si>
  <si>
    <t>pouze zastrčíte lokátor do OBD2 zásuvky a hned vidíte v počítači polohy</t>
  </si>
  <si>
    <t>OBD2 zásuvku mají všechna běžná auta</t>
  </si>
  <si>
    <t>ATHOS REX GPS CA2103</t>
  </si>
  <si>
    <t>autoalarm s GSM přenosem, GPS lokalizací a čtením CAN sběrnice - antény GSM a GPS, záložní baterie, aktivovaná paušální lokalizační SIM, siréna, montážní materiál, včetně aktivace do systému</t>
  </si>
  <si>
    <t>REXLINK GV65 PLUS + EXTERNÍ ALARM</t>
  </si>
  <si>
    <t>k CA2103</t>
  </si>
  <si>
    <t>Cca 4 000-6 000</t>
  </si>
  <si>
    <t>CU/REXLINK/CA2103</t>
  </si>
  <si>
    <t>tracking CZK</t>
  </si>
  <si>
    <t>novinka</t>
  </si>
  <si>
    <t xml:space="preserve">všechny </t>
  </si>
  <si>
    <t>všechny GPS</t>
  </si>
  <si>
    <t xml:space="preserve">REXlink Battery je bateriový lokalizátor s výdrží na jedny baterie až jeden rok podle frekvence hlášení polohy. Používá se zejména k ochraně a lokalizaci cenných věcí, do vozidel, strojů nebo přepravních kontejnerů, kde není možno se připojit k vnitřnímu zdroji napětí. Bez potřeby instalace. Jednotka je napájena pomocí packu CR123A lithiových baterií. </t>
  </si>
  <si>
    <t>jednotka REXLINK GV65 PLUS</t>
  </si>
  <si>
    <t>vozidlo musí být vybaveno alarmem s výstupem pro sirénu nebo pager</t>
  </si>
  <si>
    <t>CA-340CAN Nestor</t>
  </si>
  <si>
    <t>detektor rozbití skla</t>
  </si>
  <si>
    <t>cena montáže se liší podle dílen, vozidla, umístění atd. obvykle cca 1000Kč samotná jednotka, při kombinaci s alarmem cca od 3000 Kč</t>
  </si>
  <si>
    <t>autoalarm</t>
  </si>
  <si>
    <t>CA-550 ochrana proti odtažení - volitelné</t>
  </si>
  <si>
    <t>JA-85B ochrana vnitřního prostoru - volitelné</t>
  </si>
  <si>
    <t>Při službě pasivní střežení vozidlo neposílá žádné zprávy ani poplachy na centrálu REX na pult nepřetržitého dohledu. Jednotka sama hlídá odpojení od baterie. Poplachy externího alarmu, které můžou být vyvolány pomocí dalších doplňkových čidel hlásí jednotka majiteli pomocí SMS. V případě, že majitel zjistí, že mu vozidlo bylo odcizeno, kontaktuje telefonicky operátory nepřetržitého dohledu REX, kteří v případě potřeby zajistí zásah vedoucí k záchraně vozidla. Pravděpodobnost záchrany vozu je ale nižší než u aktivního střežení a záleží zejména na časové prodlevě od krádeže. V ceně služby je měsíční paušál SIM karty a komunikace s vozidlem ve výši 20 Kč. V ceně je 5 lokalizací vozidla uživatelem měsíčně. V ceně jsou i technické konzultace a kompletní správa zařízení, změny programování dle požadavku zákazníka.</t>
  </si>
  <si>
    <t>Jablotron CU-08</t>
  </si>
  <si>
    <t>bezdrátové čidlo PIR - JA185P</t>
  </si>
  <si>
    <t>bezdrátové magnetické čidlo  - JA183M</t>
  </si>
  <si>
    <t>bezdrátové čidlo rozbití skla pro - JA185B</t>
  </si>
  <si>
    <t>náhr. dálkový ovladač  - JA182J (2tl.)</t>
  </si>
  <si>
    <t>náhr. dálk. ovladač - JA186JK (4tl, dual)</t>
  </si>
  <si>
    <t>prodlužovací kabel</t>
  </si>
  <si>
    <t>REXbike - kompletní bezpečnost pro cyklisty</t>
  </si>
  <si>
    <t>zaváděcí cena</t>
  </si>
  <si>
    <t>magnety pro Battery vodotěsná</t>
  </si>
  <si>
    <t>měkké průhledné</t>
  </si>
  <si>
    <t>pevné kožené</t>
  </si>
  <si>
    <t>baterie pack pro Battery (3xCR123)</t>
  </si>
  <si>
    <t xml:space="preserve"> počet volných minut volání v tuzemsku</t>
  </si>
  <si>
    <t xml:space="preserve"> počet SMS zdarma v tuzemsku</t>
  </si>
  <si>
    <t xml:space="preserve"> REX - ceny poskytovaných služeb pro lokalizaci osob/cenností/zvířat</t>
  </si>
  <si>
    <t>Jablotron CU-07A</t>
  </si>
  <si>
    <t>K REXlink OBD2</t>
  </si>
  <si>
    <t>imobilizační relé s kabeláží</t>
  </si>
  <si>
    <t>REXbike pro cyklisty</t>
  </si>
  <si>
    <t>REXbike viz.8</t>
  </si>
  <si>
    <t>v ceně paušál a provoz do 80 Kč</t>
  </si>
  <si>
    <t>v ceně paušál SIM, provoz 80 Kč (SMS, MMS, volání)
A 400MB dat</t>
  </si>
  <si>
    <t>Provoz v zahraničí - roaming. (Kromě služby Tracking CZK a REXbike)</t>
  </si>
  <si>
    <t>autoalarm s GSM přenosem a GPS lokalizací - antény GSM a GPS INTERNÍ, záložní baterie INT., aktivovaná paušální lokalizační SIM, montážní materiál, včetně aktivace do systému - EXTERNÍ ALARM NENÍ SOUČÁSTÍ DODÁVKY - viz. Volitelné příslušenství</t>
  </si>
  <si>
    <t>autoalarm CA-340CAN Nestor</t>
  </si>
  <si>
    <t>ATHOS CA2103 - montáž (cena dle typu vozu, rozsahu montáže atd.)</t>
  </si>
  <si>
    <t>externí anténa GPS</t>
  </si>
  <si>
    <t>CA1803/2103,REX+alarm</t>
  </si>
  <si>
    <t>CA1803/2103,CU,REXL.</t>
  </si>
  <si>
    <t>K Battery vodotěsná</t>
  </si>
  <si>
    <t>sada upevňovacích magnetů</t>
  </si>
  <si>
    <t>Celoevropský systém pro zabezpečení kola proti krádeži, Bike eCall - automatické zavolání pomoci při nehodě a záznam tras. Dodává se s aplikací pro mobilní telefon (iOS a Android), součástí je SIM s celoevropským provozem. V režimu zabezpečení ihned vyhlásí poplach při pohybu kola. V režimu jízda zavolá pomoc při nehodě. (Košík není součástí dodávky)</t>
  </si>
  <si>
    <t>Pro vozidlové jednotky starších typů, platí poslední ceník, ve kterém byla jednotka uvedena. Pro SIM dodané před 15.01.2011 platí  ceny služeb k 15.1.2011. Sazba DPH platí vždy aktuální základní.</t>
  </si>
  <si>
    <t>bezdrátové čidlo rozbití skla - JA185B (volitelně)</t>
  </si>
  <si>
    <t>ochrana proti odtažení CA-550</t>
  </si>
  <si>
    <t>měsíčně Kč bez DPH*</t>
  </si>
  <si>
    <t xml:space="preserve">* částka je fakturována obvykle měsíčně předem, u nižších cen čtvrtletně/pololetně/ročně předem.  </t>
  </si>
  <si>
    <t>Provoz v zahraničí - roaming pro služby Tracking CZK a REXbike.</t>
  </si>
  <si>
    <t>hovorné/minuta</t>
  </si>
  <si>
    <t xml:space="preserve">Ostatní zde neuvedené telekomunikační služby jsou přeúčtovávány dle aktuálního ceníku T-Mobile CZ  pro firemní zákazníky s rámcovou smlouvou viz. www.t-mobile.cz   </t>
  </si>
  <si>
    <t>komplet. sled. 179 / sezona</t>
  </si>
  <si>
    <t>komplet. sled 179 / sezona</t>
  </si>
  <si>
    <t>kompletní sl., dispečink GV, pasivní střežení, lokalizace, pouze sim,trackingCZK</t>
  </si>
  <si>
    <t>K Batt + Batt vodotěs.</t>
  </si>
  <si>
    <t>battery pack</t>
  </si>
  <si>
    <t>nabíječka do auta pro GL300/REXbike</t>
  </si>
  <si>
    <t>REXeye 3G/WIFI kamerový dohled s vysokým rozlišením</t>
  </si>
  <si>
    <t>Pro ostatní typy alarmů (kromě REXhome):</t>
  </si>
  <si>
    <t>provoz SIM (k výše uvedené částce za střežení)</t>
  </si>
  <si>
    <t>nebo provoz SIM - přenos obrazu (kamery) (k výše uvedené částce za střežení)</t>
  </si>
  <si>
    <t>poskytnutí SIM karty bez napojení na PCO REX viz S mobilem v bezpečí</t>
  </si>
  <si>
    <t>REXLINK EASY</t>
  </si>
  <si>
    <r>
      <rPr>
        <b/>
        <sz val="8"/>
        <rFont val="Arial CE"/>
        <charset val="238"/>
      </rPr>
      <t>NOVINKA! lokalizační jednotka - samomontáž na akumulátor vozu</t>
    </r>
    <r>
      <rPr>
        <sz val="8"/>
        <rFont val="Arial CE"/>
        <family val="2"/>
        <charset val="238"/>
      </rPr>
      <t>, anténa GSM a GPS interní, záložní baterie, aktivovaná paušální lokalizační SIM, včetně aktivace do systému</t>
    </r>
  </si>
  <si>
    <t>Nabídku Vám vypracujeme na dotaz.</t>
  </si>
  <si>
    <t>Hovorné - provoz SIM pro zákazníky REX mimo služeb POUZE SIM a S MOBILEM V BEZPEČÍ*</t>
  </si>
  <si>
    <r>
      <t xml:space="preserve">3/ Služba </t>
    </r>
    <r>
      <rPr>
        <b/>
        <sz val="8"/>
        <rFont val="Arial"/>
        <family val="2"/>
        <charset val="238"/>
      </rPr>
      <t>trvalé sledování</t>
    </r>
    <r>
      <rPr>
        <sz val="8"/>
        <rFont val="Arial"/>
        <family val="2"/>
        <charset val="238"/>
      </rPr>
      <t xml:space="preserve"> znamená, že jednotka/telefon zasílá průběžně informace o své poloze. Na serveru www.rex.eu máte tedy k dispozici okamžitou polohu včetně historie na záložce mapa (pro GPS se obvykle posílá každou minutu při pohybu, pro GSM max 1x za 5 minut). Cesty je možno animovaně zobrazit do map. U služby se SIM kartou REX jsou pro GPS v ceně GPRS datové přenosy v ČR. Přenosy dat v zahraničí je možno připlatit. Případné ručně vyžádané polohy nebo jiný provoz na SIM kartě je účtován podle ceníku na listě doplňkové služby. Pro trvalé sledování GSM je nutná SIM v síti TMCZ, polohy jsou méně přesné. Pro službu s APP REXtracking Android musí zákazník instalovat aplikaci, která je poskytována zdarma.</t>
    </r>
  </si>
  <si>
    <t>8) Služby fungují s bezplatně dodávanou aplikací pro mobilní telefon (iOS a Android). V ceně datový provoz SIM v celé EU pro jízdní kolo. Při detekci jiného použití se karta automaticky zablokuje. Poskytuje průběžné polohy kola při pohybu, službu poplachu při krádeži a bike e-call (automatické zavolání pomoci při nehodě). Službu je možno přerušit až na 6 měsíců. Poplatek za přerušení je 100 Kč včetně DPH.</t>
  </si>
  <si>
    <r>
      <t xml:space="preserve">1/ Po aktivaci služby </t>
    </r>
    <r>
      <rPr>
        <b/>
        <u/>
        <sz val="8"/>
        <rFont val="Arial CE"/>
        <family val="2"/>
        <charset val="238"/>
      </rPr>
      <t>aktivní střežení</t>
    </r>
    <r>
      <rPr>
        <sz val="8"/>
        <rFont val="Arial CE"/>
        <family val="2"/>
        <charset val="238"/>
      </rPr>
      <t xml:space="preserve"> je vozidlo připojeno na pult nepřetržitého dohledu. Veškerá neoprávněná manipulace s vozidlem je automaticky hlášena operátorům, kteří v případě potřeby zajistí zásah vedoucí k záchraně vozidla. V ceně služby je měsíční paušál SIM karty a komunikace s vozidlem ve výši 50 Kč pro GPS verzi. Funkčnost zařízení je pravidelně dálkově kontrolována. V ceně jsou i 2 lokalizace do map měsíčně a technické konzultace  Služba je certifikována pojišťovnami - získáváte slevu pojistného. V ceně je kompletní správa zařízení, změny programování dle požadavku zákazníka, technická podpora. Kód pro nastavení jednotky zná pouze centrála REX. GPRS komunikace s PCO je v ceně paušálu. Paušál se účtuje se ročně předem, případný nadměrný provoz po dosažení 500 Kč nebo s dalším rokem.</t>
    </r>
  </si>
  <si>
    <r>
      <t xml:space="preserve">2/ Při službě </t>
    </r>
    <r>
      <rPr>
        <b/>
        <u/>
        <sz val="8"/>
        <rFont val="Arial CE"/>
        <family val="2"/>
        <charset val="238"/>
      </rPr>
      <t>pasivní střežení</t>
    </r>
    <r>
      <rPr>
        <sz val="8"/>
        <rFont val="Arial CE"/>
        <family val="2"/>
        <charset val="238"/>
      </rPr>
      <t xml:space="preserve"> vozidlo neposílá žádné zprávy ani poplachy na centrálu REX na pult nepřetržitého dohledu. Podle typu zařízení může vozidlo posílat poplachy majiteli. V případě, že majitel zjistí, že mu vozidlo bylo odcizeno, kontaktuje telefonicky operátory nepřetržitého dohledu REX, kteří v případě potřeby zajistí zásah vedoucí k záchraně vozidla.Pravděpodobnost záchrany vozu je ale nižší než u aktivního střežení a záleží zejména na časové prodlevě od krádeže. V ceně služby je měsíční paušál SIM karty a komunikace s vozidlem ve výši 20 Kč. V ceně je 5 lokalizací do map měsíčně, technické konzultace a kompletní správa zařízení, změny programování dle požadavku zákazníka. Kódy pro nastavení zařízení zná dle volby zákazníka centrála REX nebo i zákazník (nesmí jej změnit). Funkčnost zařízení musí pravidelně kontrolovat zákazník. Paušál se účtuje ročně předem, případný nadměrný provoz po dosažení 500 Kč nebo s dalším rokem.</t>
    </r>
  </si>
  <si>
    <r>
      <t xml:space="preserve">3/ Po aktivaci služby </t>
    </r>
    <r>
      <rPr>
        <b/>
        <u/>
        <sz val="8"/>
        <rFont val="Arial CE"/>
        <family val="2"/>
        <charset val="238"/>
      </rPr>
      <t>lokalizace</t>
    </r>
    <r>
      <rPr>
        <sz val="8"/>
        <rFont val="Arial CE"/>
        <family val="2"/>
        <charset val="238"/>
      </rPr>
      <t xml:space="preserve"> je objekt možno lokalizovat do mapových podkladů na internetovém serveru rex.eu. Případné poplachy z objektu jsou přenášeny pouze k zákazníkovi. Pro službu je poskytována SIM karta systému REX, která je paušální, lokalizační a má aktivován roaming. Při zřízení služby je účtován vratný depozit 500 Kč+DPH a provoz od instalace. Další provoz SIM karty a měsíční paušál je účtován vždy po dosažení částky  500 Kč + DPH. V ceně jsou i technické konzultace a kompletní správa zařízení, změny programování dle požadavku zákazníka. Kód pro nastavení jednotky zná dle volby zákazníka centrála REX, zákazník nebo oba. Technická podpora telefonem i e-mailem v ceně. Funkčnost zařízení musí pravidelně kontrolovat zákazník. Podpora PCO není v ceně a není poskytována.</t>
    </r>
  </si>
  <si>
    <r>
      <t xml:space="preserve">4/ Služba </t>
    </r>
    <r>
      <rPr>
        <b/>
        <u/>
        <sz val="8"/>
        <rFont val="Arial CE"/>
        <family val="2"/>
        <charset val="238"/>
      </rPr>
      <t>POUZE SIM</t>
    </r>
    <r>
      <rPr>
        <sz val="8"/>
        <rFont val="Arial CE"/>
        <family val="2"/>
        <charset val="238"/>
      </rPr>
      <t xml:space="preserve"> poskytuje SIM kartu s minimálním paušálem, vhodné pro malý objem komunikace. Objekt je možno lokalizovat do mapových podkladů na internetovém serveru rex.eu. Případné poplachy z objektu jsou přenášeny pouze k zákazníkovi. SIM je paušální, lokalizační a má aktivován roaming. Při zřízení služby je účtován vratný depozit 500 Kč+DPH a provoz od instalace. Další provoz SIM karty a měsíční paušál je účtován vždy po dosažení částky  500 Kč + DPH. V ceně nejsou žádné další služby. Změny programování si musí zákazník provádět sám nebo ve spolupráci s montážní dílnou. Master kód zná pouze zákazník. Smlouvu pro tuto službu je možné bez poplatku uzavřít pouze online. Při uzavření jiným způsobem (formulář WORD, tištěný formulář) je účtovan zřizovací poplatek 200 Kč. Technická podpora je poskytována bezplatně e-mailem. Telefonická podpora je zpoplatněna dle ceníku. Funkčnost zařízení musí pravidelně kontrolovat zákazník. Podpora PCO není v ceně a není poskytována.</t>
    </r>
  </si>
  <si>
    <t>viz.6,8</t>
  </si>
  <si>
    <r>
      <t xml:space="preserve">12/ Služba </t>
    </r>
    <r>
      <rPr>
        <b/>
        <sz val="8"/>
        <rFont val="Arial"/>
        <family val="2"/>
        <charset val="238"/>
      </rPr>
      <t>Tracking</t>
    </r>
    <r>
      <rPr>
        <sz val="8"/>
        <rFont val="Arial"/>
        <family val="2"/>
        <charset val="238"/>
      </rPr>
      <t xml:space="preserve"> CZK je určena pro vozidla, která se pohybují často v EU. V ceně je datový přenos z celé EU - viz seznam zemí. Vyžaduje jinou SIM kartu než ostatní služby - nutno specielně objednat!! SMS se standardně nepřenášejí, pokud jsou vyjímečně povoleny, pak je cena 3Kč + DPH za SMS. Mimo EU se jednotka nepřipojí.</t>
    </r>
  </si>
  <si>
    <t>REXlink Battery + REXlink OBD2</t>
  </si>
  <si>
    <t>pokud není, je možno doinstalovat například alarm:</t>
  </si>
  <si>
    <t>Při objednání balíčku přes e-shop cenové zvýhodnění - měsíc provozu zdarma.</t>
  </si>
  <si>
    <t>ALTERNATIVA: Tracking CZK - včetně roamingu v EU 189 Kč/měsíc</t>
  </si>
  <si>
    <t>CA2103, REX+alarm</t>
  </si>
  <si>
    <t>REXLINK</t>
  </si>
  <si>
    <t>REXLINK/CA2103</t>
  </si>
  <si>
    <r>
      <t>5/ Služba</t>
    </r>
    <r>
      <rPr>
        <b/>
        <u/>
        <sz val="8"/>
        <rFont val="Arial CE"/>
        <charset val="238"/>
      </rPr>
      <t xml:space="preserve"> kompletní sledování</t>
    </r>
    <r>
      <rPr>
        <sz val="8"/>
        <rFont val="Arial CE"/>
        <family val="2"/>
        <charset val="238"/>
      </rPr>
      <t xml:space="preserve"> znamená, že vozidlo zasílá průběžně informace o své poloze a zároveň je vytvářena kniha jízd. Na serveru www.rex.eu máte tedy k dispozici okamžitou polohu pohybujícího se vozidla včetně historie na záložce mapa (obvykle se posílá každou minutu). Po dokončení jízd je pak vytvářena elektronická kniha jízd, to znamená vedení přehledu  o pohybu vozidla na www.rex.eu Kniha uvádí časy startů a zastávek, délky tras, rychlosti a další údaje. Cesty je možno animovaně zobrazit do map. V ceně jsou GPRS datové přenosy v ČR. Přenosy dat v zahraničí je možno aktivovat viz. List dodatkové služby. Bez aktivace datového roamingu jsou při pohybu v zahraničí polohy ukládány do paměti jednotky a vyčteny po návratu do ČR. Kapacita paměti se liší podle typu jednotek. V ceně kontrola přítomnosti knihy jízd. Podmínky roamingu viz. dodatkové služby. Podpora PCO není v ceně a není poskytována.</t>
    </r>
  </si>
  <si>
    <r>
      <t>6/ Službou</t>
    </r>
    <r>
      <rPr>
        <u/>
        <sz val="8"/>
        <rFont val="Arial CE"/>
        <charset val="238"/>
      </rPr>
      <t xml:space="preserve"> </t>
    </r>
    <r>
      <rPr>
        <b/>
        <u/>
        <sz val="8"/>
        <rFont val="Arial CE"/>
        <charset val="238"/>
      </rPr>
      <t>dispečink</t>
    </r>
    <r>
      <rPr>
        <sz val="8"/>
        <rFont val="Arial CE"/>
        <family val="2"/>
        <charset val="238"/>
      </rPr>
      <t xml:space="preserve"> se rozumí zasílání pravidelných poloh z každého vozidla v intervalu 1 minuty nebo delším. Okamžitá poloha vozidel je pak k dispozici na mapě na www.rex.eu, a to včetně historie a možnosti animace. V ceně jsou datové GPRS přenosy v ČR. Přenosy dat v zahraničí je možno aktivovat viz. List dodatkové služby. Odpadá potřeba ručních dotazů na polohu. Kniha jízd není součástí služby. Podpora PCO není v ceně a není poskytována.</t>
    </r>
  </si>
  <si>
    <t>V základním nastavení jednotky umožní v zahraničí ruční dotaz na polohu ze serveru REX pomocí SMS (Může být ZPOPLATNĚNO). Služba kniha jízd pracuje tak, že jsou polohy ukládány do paměti a kniha je vytvořena po návratu do ČR (maximální kapacita paměti je různá podle typu jednotky). Dispečink (zobrazení průběžných poloh) v tomto režimu v zahraničí nepracuje. Pro zasílání průběžných poloh v zahraničí je možno na požádání aktivovat datový roaming, poté se jednotka v zahraničí chová stejně jako v domovské síti, to znamená, že jsou na server zasílány polohy po minutě a kniha jízd je vytvářena průběžně. Cena za datový roaming se započte pouze v případě, že vozidlo vyjede do zahraničí do zpoplatněné zóny. Pokud vyjede do více zón započte se cena za všechny navštívené. V každé zóně je k dispozici 5MB dat. Zóna 1 - EU je zdarma.</t>
  </si>
  <si>
    <r>
      <t xml:space="preserve">Uvedené služby mají v ceně datový provoz v EU a dalších zemích (jednotka se v zahraničí chová stejně jako v domovské síti):  Rakousko, Belgie, Bulharsko, Normanské ostrovy, Chorvatsko, Kypr, Dánsko, Estonsko, Finsko, Francie, Frencouzská Guyana, Německo, Gibraltar, Velká Británie, Řecko, Guadeloupe, Maďarsko,  Island, Irsko, Ostrov Man, Itálie, Lotyšsko, Lichtenštejnsko, Litva, Luxembourg, Malta, Martinique, Monaco, Holandsko, Severní Irsko, Norsko, Polsko, Portugalsko, Réunion, Rumunsko, Saint-Barthélemy, Saint-Martin (Fr. část), San Marino, Slovensko, Slovinsko, Španělsko, švédsko, Švýcarsko, Vatikán. </t>
    </r>
    <r>
      <rPr>
        <b/>
        <sz val="10"/>
        <rFont val="Arial CE"/>
        <charset val="238"/>
      </rPr>
      <t>V jiných zemích jednotka nekomunikuje-ukládá data do paměti!</t>
    </r>
    <r>
      <rPr>
        <sz val="10"/>
        <rFont val="Arial CE"/>
        <charset val="238"/>
      </rPr>
      <t xml:space="preserve"> Poskytuje se se speciální SIM kartou, není možná změna na jiné služby. Při detekci neadekvátního použití se SIM blokuje (platí zejména pro REXbike). </t>
    </r>
  </si>
  <si>
    <t>alternativa: REXlink EASY (2149Kč) - jednoduchá samomontáž (odpadnou náklady montáže)</t>
  </si>
  <si>
    <t xml:space="preserve">alternativa: REXlink EASY (2149Kč) - jednoduchá samomontáž </t>
  </si>
  <si>
    <t>Ceník pro zákazníky platný od 18.09.2017</t>
  </si>
  <si>
    <t>platí od 18.09.2017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</si>
</sst>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Kč&quot;;[Red]\-#,##0\ &quot;Kč&quot;"/>
    <numFmt numFmtId="164" formatCode="mmm\ dd"/>
    <numFmt numFmtId="165" formatCode="#,##0&quot; Kč&quot;;[Red]\-#,##0&quot; Kč&quot;"/>
    <numFmt numFmtId="166" formatCode="dd/mm/yy"/>
    <numFmt numFmtId="167" formatCode="#,##0.00\ &quot;Kč&quot;"/>
  </numFmts>
  <fonts count="47" x14ac:knownFonts="1">
    <font>
      <sz val="10"/>
      <name val="Arial CE"/>
      <family val="2"/>
      <charset val="238"/>
    </font>
    <font>
      <u/>
      <sz val="10"/>
      <color indexed="20"/>
      <name val="Arial CE"/>
      <family val="2"/>
      <charset val="238"/>
    </font>
    <font>
      <u/>
      <sz val="16"/>
      <name val="Arial CE"/>
      <family val="2"/>
      <charset val="238"/>
    </font>
    <font>
      <b/>
      <sz val="10"/>
      <name val="Arial CE"/>
      <family val="2"/>
      <charset val="238"/>
    </font>
    <font>
      <u/>
      <sz val="10"/>
      <color indexed="12"/>
      <name val="Arial CE"/>
      <family val="2"/>
      <charset val="238"/>
    </font>
    <font>
      <u/>
      <sz val="18"/>
      <name val="Arial CE"/>
      <family val="2"/>
      <charset val="238"/>
    </font>
    <font>
      <sz val="10"/>
      <name val="Verdana"/>
      <family val="2"/>
      <charset val="238"/>
    </font>
    <font>
      <b/>
      <sz val="10"/>
      <name val="Verdana"/>
      <family val="2"/>
      <charset val="238"/>
    </font>
    <font>
      <b/>
      <sz val="12"/>
      <name val="Arial CE"/>
      <family val="2"/>
      <charset val="238"/>
    </font>
    <font>
      <sz val="12"/>
      <name val="Verdana"/>
      <family val="2"/>
      <charset val="238"/>
    </font>
    <font>
      <sz val="8"/>
      <name val="Arial CE"/>
      <family val="2"/>
      <charset val="238"/>
    </font>
    <font>
      <b/>
      <sz val="9"/>
      <name val="Arial CE"/>
      <family val="2"/>
      <charset val="238"/>
    </font>
    <font>
      <b/>
      <sz val="14"/>
      <name val="Arial CE"/>
      <family val="2"/>
      <charset val="238"/>
    </font>
    <font>
      <b/>
      <sz val="13"/>
      <name val="Arial CE"/>
      <family val="2"/>
      <charset val="238"/>
    </font>
    <font>
      <b/>
      <u/>
      <sz val="11"/>
      <name val="Arial CE"/>
      <family val="2"/>
      <charset val="238"/>
    </font>
    <font>
      <b/>
      <sz val="8"/>
      <name val="Arial CE"/>
      <family val="2"/>
      <charset val="238"/>
    </font>
    <font>
      <u/>
      <sz val="12"/>
      <color indexed="12"/>
      <name val="Arial CE"/>
      <family val="2"/>
      <charset val="238"/>
    </font>
    <font>
      <b/>
      <u/>
      <sz val="10"/>
      <name val="Arial CE"/>
      <family val="2"/>
      <charset val="238"/>
    </font>
    <font>
      <b/>
      <u/>
      <sz val="8"/>
      <name val="Arial CE"/>
      <family val="2"/>
      <charset val="238"/>
    </font>
    <font>
      <sz val="8"/>
      <name val="Verdana"/>
      <family val="2"/>
      <charset val="238"/>
    </font>
    <font>
      <b/>
      <sz val="8"/>
      <name val="Verdana"/>
      <family val="2"/>
      <charset val="238"/>
    </font>
    <font>
      <b/>
      <u/>
      <sz val="10"/>
      <name val="Verdana"/>
      <family val="2"/>
      <charset val="238"/>
    </font>
    <font>
      <sz val="9"/>
      <name val="Verdana"/>
      <family val="2"/>
      <charset val="238"/>
    </font>
    <font>
      <sz val="9"/>
      <color indexed="8"/>
      <name val="Arial"/>
      <family val="2"/>
      <charset val="238"/>
    </font>
    <font>
      <b/>
      <sz val="10"/>
      <name val="Arial"/>
      <family val="2"/>
      <charset val="1"/>
    </font>
    <font>
      <sz val="10"/>
      <name val="Arial"/>
      <family val="2"/>
      <charset val="238"/>
    </font>
    <font>
      <b/>
      <sz val="12"/>
      <name val="Verdana"/>
      <family val="2"/>
      <charset val="238"/>
    </font>
    <font>
      <sz val="9"/>
      <name val="Arial CE"/>
      <family val="2"/>
      <charset val="238"/>
    </font>
    <font>
      <sz val="10"/>
      <color indexed="12"/>
      <name val="Arial CE"/>
      <family val="2"/>
      <charset val="238"/>
    </font>
    <font>
      <b/>
      <sz val="11"/>
      <name val="Arial CE"/>
      <family val="2"/>
      <charset val="238"/>
    </font>
    <font>
      <u/>
      <sz val="10"/>
      <color indexed="12"/>
      <name val="Verdana"/>
      <family val="2"/>
    </font>
    <font>
      <b/>
      <sz val="9"/>
      <name val="Verdana"/>
      <family val="2"/>
      <charset val="238"/>
    </font>
    <font>
      <b/>
      <sz val="8"/>
      <name val="Arial CE"/>
      <charset val="238"/>
    </font>
    <font>
      <b/>
      <u/>
      <sz val="8"/>
      <name val="Arial CE"/>
      <charset val="238"/>
    </font>
    <font>
      <u/>
      <sz val="8"/>
      <name val="Arial CE"/>
      <charset val="238"/>
    </font>
    <font>
      <b/>
      <sz val="10"/>
      <name val="Arial"/>
      <family val="2"/>
      <charset val="238"/>
    </font>
    <font>
      <b/>
      <sz val="8"/>
      <name val="Arial"/>
      <family val="2"/>
      <charset val="238"/>
    </font>
    <font>
      <sz val="8"/>
      <name val="Arial"/>
      <family val="2"/>
      <charset val="238"/>
    </font>
    <font>
      <sz val="8"/>
      <name val="Arial CE"/>
      <charset val="238"/>
    </font>
    <font>
      <sz val="10"/>
      <name val="Arial CE"/>
      <charset val="238"/>
    </font>
    <font>
      <b/>
      <sz val="10"/>
      <name val="Arial CE"/>
      <charset val="238"/>
    </font>
    <font>
      <b/>
      <sz val="11"/>
      <name val="Arial CE"/>
      <charset val="238"/>
    </font>
    <font>
      <b/>
      <sz val="11"/>
      <color theme="1"/>
      <name val="Calibri"/>
      <family val="2"/>
      <charset val="238"/>
      <scheme val="minor"/>
    </font>
    <font>
      <sz val="10"/>
      <color rgb="FF000000"/>
      <name val="Tahoma"/>
      <family val="2"/>
      <charset val="238"/>
    </font>
    <font>
      <sz val="10"/>
      <color theme="1"/>
      <name val="Arial CE"/>
      <charset val="238"/>
    </font>
    <font>
      <sz val="9"/>
      <color rgb="FF000000"/>
      <name val="Verdana"/>
      <family val="2"/>
      <charset val="238"/>
    </font>
    <font>
      <b/>
      <sz val="12"/>
      <name val="Arial CE"/>
      <charset val="238"/>
    </font>
  </fonts>
  <fills count="11">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rgb="FF00FF00"/>
        <bgColor indexed="49"/>
      </patternFill>
    </fill>
    <fill>
      <patternFill patternType="solid">
        <fgColor theme="0"/>
        <bgColor indexed="64"/>
      </patternFill>
    </fill>
    <fill>
      <patternFill patternType="solid">
        <fgColor rgb="FFFFFF00"/>
        <bgColor indexed="64"/>
      </patternFill>
    </fill>
    <fill>
      <patternFill patternType="solid">
        <fgColor rgb="FF2BF54D"/>
        <bgColor indexed="64"/>
      </patternFill>
    </fill>
    <fill>
      <patternFill patternType="solid">
        <fgColor rgb="FF2BF54D"/>
        <bgColor indexed="49"/>
      </patternFill>
    </fill>
    <fill>
      <patternFill patternType="solid">
        <fgColor rgb="FF92D050"/>
        <bgColor indexed="64"/>
      </patternFill>
    </fill>
    <fill>
      <patternFill patternType="solid">
        <fgColor theme="0"/>
        <bgColor indexed="49"/>
      </patternFill>
    </fill>
  </fills>
  <borders count="163">
    <border>
      <left/>
      <right/>
      <top/>
      <bottom/>
      <diagonal/>
    </border>
    <border>
      <left/>
      <right/>
      <top style="thin">
        <color indexed="56"/>
      </top>
      <bottom/>
      <diagonal/>
    </border>
    <border>
      <left style="medium">
        <color indexed="56"/>
      </left>
      <right/>
      <top style="medium">
        <color indexed="56"/>
      </top>
      <bottom style="medium">
        <color indexed="56"/>
      </bottom>
      <diagonal/>
    </border>
    <border>
      <left/>
      <right/>
      <top style="medium">
        <color indexed="56"/>
      </top>
      <bottom style="medium">
        <color indexed="56"/>
      </bottom>
      <diagonal/>
    </border>
    <border>
      <left/>
      <right style="medium">
        <color indexed="56"/>
      </right>
      <top style="medium">
        <color indexed="56"/>
      </top>
      <bottom style="medium">
        <color indexed="56"/>
      </bottom>
      <diagonal/>
    </border>
    <border>
      <left style="thin">
        <color indexed="56"/>
      </left>
      <right style="thin">
        <color indexed="56"/>
      </right>
      <top style="medium">
        <color indexed="56"/>
      </top>
      <bottom/>
      <diagonal/>
    </border>
    <border>
      <left/>
      <right/>
      <top style="medium">
        <color indexed="56"/>
      </top>
      <bottom/>
      <diagonal/>
    </border>
    <border>
      <left/>
      <right style="medium">
        <color indexed="56"/>
      </right>
      <top style="medium">
        <color indexed="56"/>
      </top>
      <bottom/>
      <diagonal/>
    </border>
    <border>
      <left style="thin">
        <color indexed="56"/>
      </left>
      <right style="thin">
        <color indexed="56"/>
      </right>
      <top/>
      <bottom/>
      <diagonal/>
    </border>
    <border>
      <left/>
      <right style="medium">
        <color indexed="56"/>
      </right>
      <top/>
      <bottom/>
      <diagonal/>
    </border>
    <border>
      <left style="thin">
        <color indexed="56"/>
      </left>
      <right style="thin">
        <color indexed="56"/>
      </right>
      <top/>
      <bottom style="medium">
        <color indexed="56"/>
      </bottom>
      <diagonal/>
    </border>
    <border>
      <left/>
      <right style="medium">
        <color indexed="56"/>
      </right>
      <top/>
      <bottom style="medium">
        <color indexed="56"/>
      </bottom>
      <diagonal/>
    </border>
    <border>
      <left style="thin">
        <color indexed="56"/>
      </left>
      <right style="thin">
        <color indexed="56"/>
      </right>
      <top style="medium">
        <color indexed="56"/>
      </top>
      <bottom style="thin">
        <color indexed="56"/>
      </bottom>
      <diagonal/>
    </border>
    <border>
      <left style="thin">
        <color indexed="56"/>
      </left>
      <right style="medium">
        <color indexed="56"/>
      </right>
      <top style="medium">
        <color indexed="56"/>
      </top>
      <bottom style="thin">
        <color indexed="56"/>
      </bottom>
      <diagonal/>
    </border>
    <border>
      <left style="medium">
        <color indexed="56"/>
      </left>
      <right style="thin">
        <color indexed="56"/>
      </right>
      <top style="thin">
        <color indexed="56"/>
      </top>
      <bottom style="medium">
        <color indexed="56"/>
      </bottom>
      <diagonal/>
    </border>
    <border>
      <left style="thin">
        <color indexed="56"/>
      </left>
      <right style="thin">
        <color indexed="56"/>
      </right>
      <top style="thin">
        <color indexed="56"/>
      </top>
      <bottom style="medium">
        <color indexed="56"/>
      </bottom>
      <diagonal/>
    </border>
    <border>
      <left style="thin">
        <color indexed="56"/>
      </left>
      <right/>
      <top/>
      <bottom style="medium">
        <color indexed="56"/>
      </bottom>
      <diagonal/>
    </border>
    <border>
      <left style="thin">
        <color indexed="56"/>
      </left>
      <right style="medium">
        <color indexed="56"/>
      </right>
      <top style="medium">
        <color indexed="56"/>
      </top>
      <bottom style="medium">
        <color indexed="56"/>
      </bottom>
      <diagonal/>
    </border>
    <border>
      <left/>
      <right/>
      <top/>
      <bottom style="thin">
        <color indexed="56"/>
      </bottom>
      <diagonal/>
    </border>
    <border>
      <left style="medium">
        <color indexed="56"/>
      </left>
      <right style="thin">
        <color indexed="56"/>
      </right>
      <top style="medium">
        <color indexed="56"/>
      </top>
      <bottom style="thin">
        <color indexed="56"/>
      </bottom>
      <diagonal/>
    </border>
    <border>
      <left style="medium">
        <color indexed="56"/>
      </left>
      <right style="thin">
        <color indexed="56"/>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indexed="56"/>
      </left>
      <right style="medium">
        <color indexed="56"/>
      </right>
      <top style="thin">
        <color indexed="56"/>
      </top>
      <bottom style="thin">
        <color indexed="56"/>
      </bottom>
      <diagonal/>
    </border>
    <border>
      <left style="thin">
        <color indexed="56"/>
      </left>
      <right style="medium">
        <color indexed="56"/>
      </right>
      <top style="thin">
        <color indexed="56"/>
      </top>
      <bottom style="medium">
        <color indexed="56"/>
      </bottom>
      <diagonal/>
    </border>
    <border>
      <left style="thin">
        <color indexed="56"/>
      </left>
      <right/>
      <top style="thin">
        <color indexed="56"/>
      </top>
      <bottom/>
      <diagonal/>
    </border>
    <border>
      <left style="thin">
        <color indexed="56"/>
      </left>
      <right/>
      <top/>
      <bottom/>
      <diagonal/>
    </border>
    <border>
      <left/>
      <right style="thin">
        <color indexed="56"/>
      </right>
      <top/>
      <bottom/>
      <diagonal/>
    </border>
    <border>
      <left style="thin">
        <color indexed="56"/>
      </left>
      <right/>
      <top/>
      <bottom style="thin">
        <color indexed="56"/>
      </bottom>
      <diagonal/>
    </border>
    <border>
      <left/>
      <right style="thin">
        <color indexed="56"/>
      </right>
      <top/>
      <bottom style="thin">
        <color indexed="56"/>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style="thin">
        <color indexed="18"/>
      </right>
      <top style="medium">
        <color indexed="18"/>
      </top>
      <bottom style="thin">
        <color indexed="18"/>
      </bottom>
      <diagonal/>
    </border>
    <border>
      <left style="medium">
        <color indexed="18"/>
      </left>
      <right style="thin">
        <color indexed="18"/>
      </right>
      <top style="thin">
        <color indexed="18"/>
      </top>
      <bottom style="thin">
        <color indexed="18"/>
      </bottom>
      <diagonal/>
    </border>
    <border>
      <left style="thin">
        <color indexed="18"/>
      </left>
      <right style="medium">
        <color indexed="18"/>
      </right>
      <top style="thin">
        <color indexed="18"/>
      </top>
      <bottom style="thin">
        <color indexed="18"/>
      </bottom>
      <diagonal/>
    </border>
    <border>
      <left style="medium">
        <color indexed="18"/>
      </left>
      <right style="thin">
        <color indexed="18"/>
      </right>
      <top style="thin">
        <color indexed="18"/>
      </top>
      <bottom style="medium">
        <color indexed="18"/>
      </bottom>
      <diagonal/>
    </border>
    <border>
      <left style="thin">
        <color indexed="18"/>
      </left>
      <right style="thin">
        <color indexed="18"/>
      </right>
      <top style="thin">
        <color indexed="18"/>
      </top>
      <bottom style="thin">
        <color indexed="18"/>
      </bottom>
      <diagonal/>
    </border>
    <border>
      <left style="medium">
        <color indexed="56"/>
      </left>
      <right/>
      <top/>
      <bottom/>
      <diagonal/>
    </border>
    <border>
      <left style="medium">
        <color indexed="56"/>
      </left>
      <right/>
      <top style="medium">
        <color indexed="56"/>
      </top>
      <bottom/>
      <diagonal/>
    </border>
    <border>
      <left style="thin">
        <color indexed="56"/>
      </left>
      <right/>
      <top style="medium">
        <color indexed="56"/>
      </top>
      <bottom/>
      <diagonal/>
    </border>
    <border>
      <left/>
      <right style="thin">
        <color indexed="56"/>
      </right>
      <top style="medium">
        <color indexed="56"/>
      </top>
      <bottom/>
      <diagonal/>
    </border>
    <border>
      <left style="medium">
        <color indexed="56"/>
      </left>
      <right/>
      <top/>
      <bottom style="thin">
        <color indexed="56"/>
      </bottom>
      <diagonal/>
    </border>
    <border>
      <left style="thin">
        <color indexed="56"/>
      </left>
      <right style="thin">
        <color indexed="56"/>
      </right>
      <top/>
      <bottom style="thin">
        <color indexed="56"/>
      </bottom>
      <diagonal/>
    </border>
    <border>
      <left/>
      <right style="medium">
        <color indexed="56"/>
      </right>
      <top/>
      <bottom style="thin">
        <color indexed="56"/>
      </bottom>
      <diagonal/>
    </border>
    <border>
      <left style="medium">
        <color indexed="56"/>
      </left>
      <right/>
      <top style="thin">
        <color indexed="56"/>
      </top>
      <bottom/>
      <diagonal/>
    </border>
    <border>
      <left/>
      <right style="thin">
        <color indexed="56"/>
      </right>
      <top style="thin">
        <color indexed="56"/>
      </top>
      <bottom/>
      <diagonal/>
    </border>
    <border>
      <left style="thin">
        <color indexed="56"/>
      </left>
      <right style="thin">
        <color indexed="56"/>
      </right>
      <top style="thin">
        <color indexed="56"/>
      </top>
      <bottom/>
      <diagonal/>
    </border>
    <border>
      <left/>
      <right style="medium">
        <color indexed="56"/>
      </right>
      <top style="thin">
        <color indexed="56"/>
      </top>
      <bottom/>
      <diagonal/>
    </border>
    <border>
      <left style="medium">
        <color indexed="56"/>
      </left>
      <right/>
      <top style="thin">
        <color indexed="56"/>
      </top>
      <bottom style="medium">
        <color indexed="56"/>
      </bottom>
      <diagonal/>
    </border>
    <border>
      <left style="thin">
        <color indexed="56"/>
      </left>
      <right/>
      <top style="thin">
        <color indexed="56"/>
      </top>
      <bottom style="medium">
        <color indexed="56"/>
      </bottom>
      <diagonal/>
    </border>
    <border>
      <left/>
      <right/>
      <top style="thin">
        <color indexed="56"/>
      </top>
      <bottom style="medium">
        <color indexed="56"/>
      </bottom>
      <diagonal/>
    </border>
    <border>
      <left/>
      <right style="thin">
        <color indexed="56"/>
      </right>
      <top style="thin">
        <color indexed="56"/>
      </top>
      <bottom style="medium">
        <color indexed="56"/>
      </bottom>
      <diagonal/>
    </border>
    <border>
      <left/>
      <right style="medium">
        <color indexed="56"/>
      </right>
      <top style="thin">
        <color indexed="56"/>
      </top>
      <bottom style="medium">
        <color indexed="56"/>
      </bottom>
      <diagonal/>
    </border>
    <border>
      <left style="medium">
        <color indexed="56"/>
      </left>
      <right/>
      <top/>
      <bottom style="medium">
        <color indexed="56"/>
      </bottom>
      <diagonal/>
    </border>
    <border>
      <left/>
      <right/>
      <top/>
      <bottom style="medium">
        <color indexed="56"/>
      </bottom>
      <diagonal/>
    </border>
    <border>
      <left/>
      <right style="medium">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medium">
        <color indexed="18"/>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style="medium">
        <color indexed="56"/>
      </left>
      <right style="thin">
        <color indexed="56"/>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56"/>
      </top>
      <bottom/>
      <diagonal/>
    </border>
    <border>
      <left/>
      <right style="medium">
        <color indexed="64"/>
      </right>
      <top style="thin">
        <color indexed="56"/>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56"/>
      </left>
      <right style="thin">
        <color indexed="56"/>
      </right>
      <top style="thin">
        <color indexed="56"/>
      </top>
      <bottom/>
      <diagonal/>
    </border>
    <border>
      <left style="thin">
        <color indexed="56"/>
      </left>
      <right style="medium">
        <color indexed="56"/>
      </right>
      <top style="thin">
        <color indexed="56"/>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56"/>
      </left>
      <right/>
      <top/>
      <bottom style="thin">
        <color indexed="64"/>
      </bottom>
      <diagonal/>
    </border>
    <border>
      <left/>
      <right/>
      <top/>
      <bottom style="thin">
        <color indexed="64"/>
      </bottom>
      <diagonal/>
    </border>
    <border>
      <left/>
      <right style="thin">
        <color indexed="56"/>
      </right>
      <top/>
      <bottom style="thin">
        <color indexed="64"/>
      </bottom>
      <diagonal/>
    </border>
    <border>
      <left style="thin">
        <color indexed="56"/>
      </left>
      <right/>
      <top style="medium">
        <color indexed="56"/>
      </top>
      <bottom style="thin">
        <color indexed="56"/>
      </bottom>
      <diagonal/>
    </border>
    <border>
      <left style="thin">
        <color indexed="64"/>
      </left>
      <right style="thin">
        <color indexed="56"/>
      </right>
      <top style="medium">
        <color indexed="56"/>
      </top>
      <bottom style="thin">
        <color indexed="56"/>
      </bottom>
      <diagonal/>
    </border>
    <border>
      <left/>
      <right style="thin">
        <color indexed="56"/>
      </right>
      <top style="medium">
        <color indexed="56"/>
      </top>
      <bottom style="thin">
        <color indexed="56"/>
      </bottom>
      <diagonal/>
    </border>
    <border>
      <left style="thin">
        <color indexed="56"/>
      </left>
      <right style="medium">
        <color indexed="56"/>
      </right>
      <top/>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56"/>
      </top>
      <bottom/>
      <diagonal/>
    </border>
    <border>
      <left style="thin">
        <color indexed="64"/>
      </left>
      <right/>
      <top/>
      <bottom style="thin">
        <color indexed="56"/>
      </bottom>
      <diagonal/>
    </border>
    <border>
      <left style="medium">
        <color indexed="18"/>
      </left>
      <right/>
      <top style="medium">
        <color indexed="18"/>
      </top>
      <bottom style="medium">
        <color indexed="18"/>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medium">
        <color indexed="64"/>
      </right>
      <top/>
      <bottom style="thin">
        <color indexed="56"/>
      </bottom>
      <diagonal/>
    </border>
    <border>
      <left/>
      <right style="medium">
        <color indexed="56"/>
      </right>
      <top/>
      <bottom style="medium">
        <color indexed="64"/>
      </bottom>
      <diagonal/>
    </border>
    <border>
      <left/>
      <right/>
      <top style="medium">
        <color indexed="56"/>
      </top>
      <bottom style="thin">
        <color indexed="56"/>
      </bottom>
      <diagonal/>
    </border>
    <border>
      <left style="medium">
        <color indexed="56"/>
      </left>
      <right style="thin">
        <color indexed="56"/>
      </right>
      <top/>
      <bottom style="thin">
        <color indexed="56"/>
      </bottom>
      <diagonal/>
    </border>
    <border>
      <left style="medium">
        <color indexed="56"/>
      </left>
      <right style="medium">
        <color indexed="56"/>
      </right>
      <top style="medium">
        <color indexed="56"/>
      </top>
      <bottom style="medium">
        <color indexed="56"/>
      </bottom>
      <diagonal/>
    </border>
    <border>
      <left/>
      <right style="thin">
        <color indexed="56"/>
      </right>
      <top style="thin">
        <color indexed="64"/>
      </top>
      <bottom/>
      <diagonal/>
    </border>
    <border>
      <left style="thin">
        <color indexed="18"/>
      </left>
      <right style="medium">
        <color indexed="18"/>
      </right>
      <top style="thin">
        <color indexed="18"/>
      </top>
      <bottom style="medium">
        <color indexed="18"/>
      </bottom>
      <diagonal/>
    </border>
    <border>
      <left style="thin">
        <color indexed="64"/>
      </left>
      <right style="thin">
        <color indexed="56"/>
      </right>
      <top style="thin">
        <color indexed="64"/>
      </top>
      <bottom style="thin">
        <color indexed="64"/>
      </bottom>
      <diagonal/>
    </border>
    <border>
      <left style="thin">
        <color indexed="56"/>
      </left>
      <right style="thin">
        <color indexed="56"/>
      </right>
      <top style="thin">
        <color indexed="64"/>
      </top>
      <bottom style="thin">
        <color indexed="64"/>
      </bottom>
      <diagonal/>
    </border>
    <border>
      <left style="thin">
        <color indexed="56"/>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56"/>
      </right>
      <top/>
      <bottom style="medium">
        <color indexed="56"/>
      </bottom>
      <diagonal/>
    </border>
    <border>
      <left style="medium">
        <color indexed="56"/>
      </left>
      <right/>
      <top style="medium">
        <color indexed="56"/>
      </top>
      <bottom style="thin">
        <color indexed="56"/>
      </bottom>
      <diagonal/>
    </border>
    <border>
      <left/>
      <right style="medium">
        <color indexed="56"/>
      </right>
      <top style="medium">
        <color indexed="56"/>
      </top>
      <bottom style="thin">
        <color indexed="56"/>
      </bottom>
      <diagonal/>
    </border>
    <border>
      <left style="medium">
        <color indexed="18"/>
      </left>
      <right/>
      <top/>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56"/>
      </left>
      <right style="medium">
        <color indexed="56"/>
      </right>
      <top/>
      <bottom style="thin">
        <color indexed="56"/>
      </bottom>
      <diagonal/>
    </border>
    <border>
      <left style="thin">
        <color theme="3"/>
      </left>
      <right style="thin">
        <color theme="3"/>
      </right>
      <top style="thin">
        <color indexed="64"/>
      </top>
      <bottom style="thin">
        <color indexed="64"/>
      </bottom>
      <diagonal/>
    </border>
    <border>
      <left style="medium">
        <color indexed="64"/>
      </left>
      <right style="thin">
        <color indexed="56"/>
      </right>
      <top style="medium">
        <color indexed="64"/>
      </top>
      <bottom style="thin">
        <color indexed="56"/>
      </bottom>
      <diagonal/>
    </border>
    <border>
      <left style="thin">
        <color indexed="56"/>
      </left>
      <right style="thin">
        <color indexed="56"/>
      </right>
      <top style="medium">
        <color indexed="64"/>
      </top>
      <bottom style="thin">
        <color indexed="56"/>
      </bottom>
      <diagonal/>
    </border>
    <border>
      <left style="thin">
        <color indexed="56"/>
      </left>
      <right style="medium">
        <color indexed="64"/>
      </right>
      <top style="medium">
        <color indexed="64"/>
      </top>
      <bottom style="thin">
        <color indexed="56"/>
      </bottom>
      <diagonal/>
    </border>
    <border>
      <left style="medium">
        <color indexed="64"/>
      </left>
      <right style="thin">
        <color indexed="56"/>
      </right>
      <top style="thin">
        <color indexed="56"/>
      </top>
      <bottom/>
      <diagonal/>
    </border>
    <border>
      <left style="thin">
        <color indexed="56"/>
      </left>
      <right style="medium">
        <color indexed="64"/>
      </right>
      <top style="thin">
        <color indexed="56"/>
      </top>
      <bottom/>
      <diagonal/>
    </border>
    <border>
      <left style="medium">
        <color indexed="64"/>
      </left>
      <right style="thin">
        <color theme="3"/>
      </right>
      <top style="thin">
        <color indexed="64"/>
      </top>
      <bottom style="thin">
        <color indexed="64"/>
      </bottom>
      <diagonal/>
    </border>
    <border>
      <left style="thin">
        <color theme="3"/>
      </left>
      <right style="medium">
        <color indexed="64"/>
      </right>
      <top style="thin">
        <color indexed="64"/>
      </top>
      <bottom style="thin">
        <color indexed="64"/>
      </bottom>
      <diagonal/>
    </border>
    <border>
      <left style="medium">
        <color indexed="64"/>
      </left>
      <right style="thin">
        <color indexed="56"/>
      </right>
      <top style="thin">
        <color indexed="56"/>
      </top>
      <bottom style="thin">
        <color indexed="56"/>
      </bottom>
      <diagonal/>
    </border>
    <border>
      <left style="thin">
        <color indexed="56"/>
      </left>
      <right style="medium">
        <color indexed="64"/>
      </right>
      <top style="thin">
        <color indexed="56"/>
      </top>
      <bottom style="thin">
        <color indexed="56"/>
      </bottom>
      <diagonal/>
    </border>
    <border>
      <left style="medium">
        <color indexed="64"/>
      </left>
      <right style="thin">
        <color indexed="56"/>
      </right>
      <top style="thin">
        <color indexed="56"/>
      </top>
      <bottom style="medium">
        <color indexed="64"/>
      </bottom>
      <diagonal/>
    </border>
    <border>
      <left style="thin">
        <color indexed="56"/>
      </left>
      <right style="thin">
        <color indexed="56"/>
      </right>
      <top style="thin">
        <color indexed="56"/>
      </top>
      <bottom style="medium">
        <color indexed="64"/>
      </bottom>
      <diagonal/>
    </border>
    <border>
      <left style="thin">
        <color indexed="56"/>
      </left>
      <right style="medium">
        <color indexed="64"/>
      </right>
      <top style="thin">
        <color indexed="56"/>
      </top>
      <bottom style="medium">
        <color indexed="64"/>
      </bottom>
      <diagonal/>
    </border>
    <border>
      <left style="medium">
        <color indexed="64"/>
      </left>
      <right style="thin">
        <color indexed="56"/>
      </right>
      <top style="medium">
        <color indexed="64"/>
      </top>
      <bottom/>
      <diagonal/>
    </border>
    <border>
      <left style="thin">
        <color indexed="56"/>
      </left>
      <right style="thin">
        <color indexed="56"/>
      </right>
      <top style="medium">
        <color indexed="64"/>
      </top>
      <bottom/>
      <diagonal/>
    </border>
    <border>
      <left style="thin">
        <color indexed="56"/>
      </left>
      <right style="medium">
        <color indexed="64"/>
      </right>
      <top style="medium">
        <color indexed="64"/>
      </top>
      <bottom/>
      <diagonal/>
    </border>
  </borders>
  <cellStyleXfs count="3">
    <xf numFmtId="0" fontId="0" fillId="0" borderId="0"/>
    <xf numFmtId="0" fontId="4" fillId="0" borderId="0" applyNumberFormat="0" applyFill="0" applyBorder="0" applyAlignment="0" applyProtection="0"/>
    <xf numFmtId="0" fontId="1" fillId="0" borderId="0" applyNumberFormat="0" applyFill="0" applyBorder="0" applyAlignment="0" applyProtection="0"/>
  </cellStyleXfs>
  <cellXfs count="723">
    <xf numFmtId="0" fontId="0" fillId="0" borderId="0" xfId="0"/>
    <xf numFmtId="0" fontId="0" fillId="0" borderId="0" xfId="0" applyBorder="1"/>
    <xf numFmtId="0" fontId="2" fillId="0" borderId="0" xfId="0" applyFont="1" applyBorder="1" applyAlignment="1">
      <alignment horizontal="center"/>
    </xf>
    <xf numFmtId="0" fontId="3" fillId="0" borderId="0" xfId="0" applyFont="1" applyBorder="1"/>
    <xf numFmtId="0" fontId="0" fillId="0" borderId="0" xfId="0" applyBorder="1" applyAlignment="1">
      <alignment horizontal="left"/>
    </xf>
    <xf numFmtId="0" fontId="3" fillId="0" borderId="0" xfId="0" applyFont="1" applyFill="1" applyBorder="1"/>
    <xf numFmtId="0" fontId="5" fillId="0" borderId="0" xfId="1" applyNumberFormat="1" applyFont="1" applyFill="1" applyBorder="1" applyAlignment="1" applyProtection="1">
      <alignment horizontal="center" wrapText="1"/>
    </xf>
    <xf numFmtId="0" fontId="0" fillId="0" borderId="0" xfId="0" applyFill="1" applyBorder="1"/>
    <xf numFmtId="0" fontId="0" fillId="2" borderId="0" xfId="0" applyFill="1" applyBorder="1"/>
    <xf numFmtId="14" fontId="0" fillId="2" borderId="0" xfId="0" applyNumberFormat="1" applyFill="1" applyBorder="1"/>
    <xf numFmtId="14" fontId="0" fillId="0" borderId="0" xfId="0" applyNumberFormat="1" applyBorder="1"/>
    <xf numFmtId="0" fontId="4" fillId="0" borderId="0" xfId="1" applyNumberFormat="1" applyFont="1" applyFill="1" applyBorder="1" applyAlignment="1" applyProtection="1"/>
    <xf numFmtId="0" fontId="6" fillId="0" borderId="0" xfId="0" applyFont="1" applyBorder="1"/>
    <xf numFmtId="0" fontId="6" fillId="0" borderId="0" xfId="0" applyFont="1" applyBorder="1" applyAlignment="1">
      <alignment horizontal="center"/>
    </xf>
    <xf numFmtId="0" fontId="4" fillId="3" borderId="0" xfId="1" applyNumberFormat="1" applyFont="1" applyFill="1" applyBorder="1" applyAlignment="1" applyProtection="1"/>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Border="1"/>
    <xf numFmtId="0" fontId="8" fillId="3" borderId="0" xfId="0" applyFont="1" applyFill="1" applyBorder="1" applyAlignment="1">
      <alignment horizontal="center"/>
    </xf>
    <xf numFmtId="0" fontId="9" fillId="0" borderId="0" xfId="0" applyFont="1" applyBorder="1"/>
    <xf numFmtId="0" fontId="0" fillId="0" borderId="0" xfId="0" applyFont="1" applyFill="1" applyBorder="1" applyAlignment="1">
      <alignment horizontal="left"/>
    </xf>
    <xf numFmtId="0" fontId="0" fillId="0" borderId="0" xfId="0" applyFont="1" applyFill="1" applyBorder="1" applyAlignment="1">
      <alignment horizontal="center"/>
    </xf>
    <xf numFmtId="0" fontId="6"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center"/>
    </xf>
    <xf numFmtId="0" fontId="3" fillId="0" borderId="1" xfId="0" applyFont="1" applyFill="1" applyBorder="1" applyAlignment="1">
      <alignment horizontal="left"/>
    </xf>
    <xf numFmtId="0" fontId="3" fillId="0" borderId="1" xfId="0" applyFont="1" applyFill="1" applyBorder="1" applyAlignment="1">
      <alignment horizontal="center"/>
    </xf>
    <xf numFmtId="0" fontId="7" fillId="0" borderId="0" xfId="0" applyFont="1" applyFill="1" applyBorder="1"/>
    <xf numFmtId="0" fontId="3" fillId="3" borderId="0" xfId="0" applyFont="1" applyFill="1" applyBorder="1" applyAlignment="1">
      <alignment horizontal="center"/>
    </xf>
    <xf numFmtId="0" fontId="0" fillId="0" borderId="0" xfId="0" applyFont="1" applyBorder="1"/>
    <xf numFmtId="0" fontId="0" fillId="0" borderId="0" xfId="0" applyFont="1" applyFill="1" applyBorder="1"/>
    <xf numFmtId="3" fontId="6" fillId="0" borderId="0" xfId="0" applyNumberFormat="1" applyFont="1" applyBorder="1" applyAlignment="1">
      <alignment horizontal="center"/>
    </xf>
    <xf numFmtId="3" fontId="6" fillId="0" borderId="0" xfId="0" applyNumberFormat="1" applyFont="1" applyBorder="1" applyAlignment="1">
      <alignment horizontal="left"/>
    </xf>
    <xf numFmtId="3" fontId="7" fillId="0" borderId="0" xfId="0" applyNumberFormat="1" applyFont="1" applyBorder="1" applyAlignment="1">
      <alignment horizontal="center"/>
    </xf>
    <xf numFmtId="0" fontId="12" fillId="3" borderId="2" xfId="0" applyFont="1" applyFill="1" applyBorder="1" applyAlignment="1">
      <alignment horizontal="left"/>
    </xf>
    <xf numFmtId="0" fontId="13" fillId="3" borderId="3" xfId="0" applyFont="1" applyFill="1" applyBorder="1" applyAlignment="1">
      <alignment horizontal="center"/>
    </xf>
    <xf numFmtId="3" fontId="13" fillId="3" borderId="3" xfId="0" applyNumberFormat="1" applyFont="1" applyFill="1" applyBorder="1" applyAlignment="1">
      <alignment horizontal="center"/>
    </xf>
    <xf numFmtId="0" fontId="13" fillId="3" borderId="4" xfId="0" applyFont="1" applyFill="1" applyBorder="1" applyAlignment="1">
      <alignment horizontal="center"/>
    </xf>
    <xf numFmtId="0" fontId="12" fillId="0" borderId="0" xfId="0" applyFont="1" applyFill="1" applyBorder="1" applyAlignment="1">
      <alignment horizontal="left"/>
    </xf>
    <xf numFmtId="0" fontId="13" fillId="0" borderId="0" xfId="0" applyFont="1" applyFill="1" applyBorder="1" applyAlignment="1">
      <alignment horizontal="center"/>
    </xf>
    <xf numFmtId="3" fontId="13" fillId="0" borderId="0" xfId="0" applyNumberFormat="1" applyFont="1" applyFill="1" applyBorder="1" applyAlignment="1">
      <alignment horizontal="center"/>
    </xf>
    <xf numFmtId="0" fontId="14" fillId="0" borderId="0" xfId="0" applyFont="1" applyBorder="1"/>
    <xf numFmtId="0" fontId="10" fillId="0" borderId="0" xfId="0" applyFont="1" applyBorder="1" applyAlignment="1">
      <alignment horizontal="left"/>
    </xf>
    <xf numFmtId="0" fontId="13" fillId="0" borderId="0" xfId="0" applyFont="1" applyBorder="1" applyAlignment="1">
      <alignment horizontal="center"/>
    </xf>
    <xf numFmtId="3" fontId="13" fillId="0" borderId="0" xfId="0" applyNumberFormat="1" applyFont="1" applyBorder="1" applyAlignment="1">
      <alignment horizontal="center"/>
    </xf>
    <xf numFmtId="0" fontId="6" fillId="3" borderId="0" xfId="0" applyFont="1" applyFill="1" applyBorder="1"/>
    <xf numFmtId="0" fontId="15" fillId="0" borderId="0" xfId="0" applyFont="1" applyBorder="1" applyAlignment="1">
      <alignment horizontal="center"/>
    </xf>
    <xf numFmtId="3" fontId="15" fillId="0" borderId="0" xfId="0" applyNumberFormat="1" applyFont="1" applyBorder="1" applyAlignment="1">
      <alignment horizontal="center" wrapText="1"/>
    </xf>
    <xf numFmtId="3" fontId="3" fillId="0" borderId="0" xfId="0" applyNumberFormat="1" applyFont="1" applyBorder="1" applyAlignment="1">
      <alignment horizontal="center" wrapText="1"/>
    </xf>
    <xf numFmtId="3" fontId="0" fillId="0" borderId="0" xfId="0" applyNumberFormat="1" applyFont="1" applyFill="1" applyBorder="1" applyAlignment="1">
      <alignment horizontal="center"/>
    </xf>
    <xf numFmtId="0" fontId="3" fillId="0" borderId="0" xfId="0" applyFont="1" applyBorder="1" applyAlignment="1">
      <alignment horizontal="center" wrapText="1"/>
    </xf>
    <xf numFmtId="0" fontId="0" fillId="0" borderId="0" xfId="0" applyFont="1" applyBorder="1" applyAlignment="1">
      <alignment horizontal="left" wrapText="1"/>
    </xf>
    <xf numFmtId="1" fontId="15" fillId="0" borderId="0" xfId="0" applyNumberFormat="1" applyFont="1" applyBorder="1" applyAlignment="1">
      <alignment horizontal="center"/>
    </xf>
    <xf numFmtId="0" fontId="10" fillId="0" borderId="0" xfId="0" applyFont="1" applyBorder="1" applyAlignment="1">
      <alignment horizontal="left" wrapText="1"/>
    </xf>
    <xf numFmtId="3" fontId="0" fillId="0" borderId="12" xfId="0" applyNumberFormat="1" applyFont="1" applyFill="1" applyBorder="1" applyAlignment="1">
      <alignment horizontal="center"/>
    </xf>
    <xf numFmtId="0" fontId="3" fillId="0" borderId="14" xfId="0" applyFont="1" applyBorder="1" applyAlignment="1">
      <alignment wrapText="1"/>
    </xf>
    <xf numFmtId="9" fontId="10" fillId="0" borderId="15" xfId="0" applyNumberFormat="1" applyFont="1" applyBorder="1" applyAlignment="1">
      <alignment wrapText="1"/>
    </xf>
    <xf numFmtId="9" fontId="0" fillId="0" borderId="16" xfId="0" applyNumberFormat="1" applyFont="1" applyBorder="1" applyAlignment="1">
      <alignment horizontal="center"/>
    </xf>
    <xf numFmtId="3" fontId="0" fillId="0" borderId="15" xfId="0" applyNumberFormat="1" applyFont="1" applyFill="1" applyBorder="1" applyAlignment="1">
      <alignment horizontal="center"/>
    </xf>
    <xf numFmtId="3" fontId="0" fillId="0" borderId="10" xfId="0" applyNumberFormat="1" applyFont="1" applyBorder="1" applyAlignment="1">
      <alignment horizontal="center"/>
    </xf>
    <xf numFmtId="0" fontId="3" fillId="0" borderId="14" xfId="0" applyFont="1" applyBorder="1"/>
    <xf numFmtId="9" fontId="10" fillId="0" borderId="17" xfId="0" applyNumberFormat="1" applyFont="1" applyBorder="1" applyAlignment="1">
      <alignment wrapText="1"/>
    </xf>
    <xf numFmtId="0" fontId="0" fillId="0" borderId="0" xfId="0" applyFont="1" applyBorder="1" applyAlignment="1">
      <alignment horizontal="center"/>
    </xf>
    <xf numFmtId="3" fontId="0" fillId="0" borderId="0" xfId="0" applyNumberFormat="1" applyFont="1" applyBorder="1" applyAlignment="1">
      <alignment horizontal="center"/>
    </xf>
    <xf numFmtId="0" fontId="14" fillId="0" borderId="0" xfId="0" applyFont="1" applyBorder="1" applyAlignment="1">
      <alignment horizontal="left"/>
    </xf>
    <xf numFmtId="3" fontId="15" fillId="0" borderId="0" xfId="0" applyNumberFormat="1" applyFont="1" applyFill="1" applyBorder="1" applyAlignment="1">
      <alignment horizontal="center" wrapText="1"/>
    </xf>
    <xf numFmtId="0" fontId="0" fillId="0" borderId="0" xfId="0" applyFont="1" applyBorder="1" applyAlignment="1">
      <alignment horizontal="left"/>
    </xf>
    <xf numFmtId="0" fontId="3" fillId="0" borderId="0" xfId="0" applyFont="1" applyBorder="1" applyAlignment="1">
      <alignment horizontal="center"/>
    </xf>
    <xf numFmtId="0" fontId="15" fillId="0" borderId="0" xfId="0" applyFont="1" applyBorder="1"/>
    <xf numFmtId="0" fontId="0" fillId="0" borderId="18" xfId="0" applyFont="1" applyBorder="1" applyAlignment="1">
      <alignment horizontal="center"/>
    </xf>
    <xf numFmtId="1" fontId="6" fillId="0" borderId="0" xfId="0" applyNumberFormat="1" applyFont="1" applyBorder="1" applyAlignment="1">
      <alignment horizontal="center"/>
    </xf>
    <xf numFmtId="1" fontId="7" fillId="0" borderId="0" xfId="0" applyNumberFormat="1" applyFont="1" applyBorder="1" applyAlignment="1">
      <alignment horizontal="center"/>
    </xf>
    <xf numFmtId="1" fontId="6" fillId="0" borderId="0" xfId="0" applyNumberFormat="1" applyFont="1" applyBorder="1" applyAlignment="1">
      <alignment horizontal="left"/>
    </xf>
    <xf numFmtId="166" fontId="7" fillId="0" borderId="0" xfId="0" applyNumberFormat="1" applyFont="1" applyBorder="1" applyAlignment="1">
      <alignment horizontal="center"/>
    </xf>
    <xf numFmtId="0" fontId="12" fillId="3" borderId="0" xfId="0" applyFont="1" applyFill="1" applyBorder="1" applyAlignment="1">
      <alignment horizontal="left"/>
    </xf>
    <xf numFmtId="0" fontId="13" fillId="3" borderId="0" xfId="0" applyFont="1" applyFill="1" applyBorder="1" applyAlignment="1">
      <alignment horizontal="center"/>
    </xf>
    <xf numFmtId="1" fontId="13" fillId="3" borderId="0" xfId="0" applyNumberFormat="1" applyFont="1" applyFill="1" applyBorder="1" applyAlignment="1">
      <alignment horizontal="center"/>
    </xf>
    <xf numFmtId="1" fontId="13" fillId="0" borderId="0" xfId="0" applyNumberFormat="1" applyFont="1" applyFill="1" applyBorder="1" applyAlignment="1">
      <alignment horizontal="center"/>
    </xf>
    <xf numFmtId="0" fontId="16" fillId="0" borderId="0" xfId="1" applyNumberFormat="1" applyFont="1" applyFill="1" applyBorder="1" applyAlignment="1" applyProtection="1">
      <alignment horizontal="left"/>
    </xf>
    <xf numFmtId="0" fontId="0" fillId="0" borderId="0" xfId="0" applyFont="1" applyBorder="1" applyAlignment="1">
      <alignment horizontal="center" wrapText="1"/>
    </xf>
    <xf numFmtId="0" fontId="17" fillId="0" borderId="19" xfId="0" applyFont="1" applyFill="1" applyBorder="1" applyAlignment="1">
      <alignment horizontal="center" wrapText="1"/>
    </xf>
    <xf numFmtId="0" fontId="15" fillId="0" borderId="12" xfId="0" applyFont="1" applyFill="1" applyBorder="1" applyAlignment="1">
      <alignment horizontal="center" wrapText="1"/>
    </xf>
    <xf numFmtId="1" fontId="15" fillId="0" borderId="12" xfId="0" applyNumberFormat="1" applyFont="1" applyFill="1" applyBorder="1" applyAlignment="1">
      <alignment horizontal="center" wrapText="1"/>
    </xf>
    <xf numFmtId="0" fontId="3" fillId="0" borderId="12" xfId="0" applyFont="1" applyFill="1" applyBorder="1" applyAlignment="1">
      <alignment horizontal="center" wrapText="1"/>
    </xf>
    <xf numFmtId="0" fontId="17" fillId="0" borderId="13" xfId="0" applyFont="1" applyFill="1" applyBorder="1" applyAlignment="1">
      <alignment horizontal="center" wrapText="1"/>
    </xf>
    <xf numFmtId="0" fontId="6" fillId="0" borderId="0" xfId="0" applyFont="1" applyFill="1" applyBorder="1" applyAlignment="1">
      <alignment horizontal="center" wrapText="1"/>
    </xf>
    <xf numFmtId="1" fontId="6" fillId="0" borderId="21" xfId="0" applyNumberFormat="1" applyFont="1" applyBorder="1" applyAlignment="1">
      <alignment horizontal="center"/>
    </xf>
    <xf numFmtId="0" fontId="0" fillId="0" borderId="21" xfId="0" applyFont="1" applyBorder="1" applyAlignment="1">
      <alignment horizontal="left" wrapText="1"/>
    </xf>
    <xf numFmtId="0" fontId="0" fillId="0" borderId="21" xfId="0" applyFont="1" applyBorder="1" applyAlignment="1">
      <alignment horizontal="center" wrapText="1"/>
    </xf>
    <xf numFmtId="0" fontId="0" fillId="0" borderId="14" xfId="0" applyFont="1" applyFill="1" applyBorder="1"/>
    <xf numFmtId="1" fontId="0" fillId="0" borderId="15" xfId="0" applyNumberFormat="1" applyFont="1" applyBorder="1" applyAlignment="1">
      <alignment horizontal="center"/>
    </xf>
    <xf numFmtId="1" fontId="6" fillId="0" borderId="15" xfId="0" applyNumberFormat="1" applyFont="1" applyBorder="1" applyAlignment="1">
      <alignment horizontal="center"/>
    </xf>
    <xf numFmtId="1" fontId="10" fillId="0" borderId="15" xfId="0" applyNumberFormat="1" applyFont="1" applyBorder="1" applyAlignment="1">
      <alignment horizontal="center"/>
    </xf>
    <xf numFmtId="0" fontId="0" fillId="0" borderId="15" xfId="0" applyFont="1" applyBorder="1" applyAlignment="1">
      <alignment horizontal="left" wrapText="1"/>
    </xf>
    <xf numFmtId="0" fontId="0" fillId="0" borderId="15" xfId="0" applyFont="1" applyBorder="1" applyAlignment="1">
      <alignment horizontal="center" wrapText="1"/>
    </xf>
    <xf numFmtId="0" fontId="6" fillId="0" borderId="23" xfId="0" applyFont="1" applyBorder="1"/>
    <xf numFmtId="1" fontId="0" fillId="0" borderId="0" xfId="0" applyNumberFormat="1" applyFont="1" applyBorder="1" applyAlignment="1">
      <alignment horizontal="center"/>
    </xf>
    <xf numFmtId="0" fontId="0" fillId="0" borderId="15" xfId="0" applyFont="1" applyFill="1" applyBorder="1" applyAlignment="1">
      <alignment horizontal="center"/>
    </xf>
    <xf numFmtId="1" fontId="6" fillId="0" borderId="15" xfId="0" applyNumberFormat="1" applyFont="1" applyFill="1" applyBorder="1" applyAlignment="1">
      <alignment horizontal="center"/>
    </xf>
    <xf numFmtId="0" fontId="0" fillId="0" borderId="19" xfId="0" applyFont="1" applyFill="1" applyBorder="1"/>
    <xf numFmtId="0" fontId="0" fillId="0" borderId="12" xfId="0" applyFont="1" applyFill="1" applyBorder="1" applyAlignment="1">
      <alignment horizontal="center" wrapText="1"/>
    </xf>
    <xf numFmtId="1" fontId="6" fillId="0" borderId="12" xfId="0" applyNumberFormat="1" applyFont="1" applyFill="1" applyBorder="1" applyAlignment="1">
      <alignment horizontal="center"/>
    </xf>
    <xf numFmtId="1" fontId="10" fillId="0" borderId="12" xfId="0" applyNumberFormat="1" applyFont="1" applyBorder="1" applyAlignment="1">
      <alignment horizontal="center"/>
    </xf>
    <xf numFmtId="0" fontId="0" fillId="0" borderId="12" xfId="0" applyFont="1" applyBorder="1" applyAlignment="1">
      <alignment horizontal="left" wrapText="1"/>
    </xf>
    <xf numFmtId="0" fontId="0" fillId="0" borderId="12" xfId="0" applyFont="1" applyBorder="1" applyAlignment="1">
      <alignment horizontal="center" wrapText="1"/>
    </xf>
    <xf numFmtId="0" fontId="0" fillId="0" borderId="13" xfId="0" applyFont="1" applyBorder="1" applyAlignment="1">
      <alignment horizontal="center" wrapText="1"/>
    </xf>
    <xf numFmtId="0" fontId="0" fillId="0" borderId="15" xfId="0" applyFont="1" applyFill="1" applyBorder="1" applyAlignment="1">
      <alignment horizontal="center" wrapText="1"/>
    </xf>
    <xf numFmtId="0" fontId="0" fillId="0" borderId="23" xfId="0" applyFont="1" applyBorder="1" applyAlignment="1">
      <alignment horizontal="center" wrapText="1"/>
    </xf>
    <xf numFmtId="1" fontId="0" fillId="0" borderId="21" xfId="0" applyNumberFormat="1" applyFont="1" applyBorder="1" applyAlignment="1">
      <alignment horizontal="center"/>
    </xf>
    <xf numFmtId="1" fontId="10" fillId="0" borderId="21" xfId="0" applyNumberFormat="1" applyFont="1" applyBorder="1" applyAlignment="1">
      <alignment horizontal="left" wrapText="1"/>
    </xf>
    <xf numFmtId="0" fontId="6" fillId="0" borderId="0" xfId="0" applyFont="1" applyBorder="1" applyAlignment="1">
      <alignment horizontal="left"/>
    </xf>
    <xf numFmtId="0" fontId="6" fillId="0" borderId="0" xfId="0" applyFont="1" applyBorder="1" applyAlignment="1">
      <alignment horizontal="center" wrapText="1"/>
    </xf>
    <xf numFmtId="0" fontId="19" fillId="0" borderId="0" xfId="0" applyFont="1" applyBorder="1" applyAlignment="1">
      <alignment horizontal="left" wrapText="1"/>
    </xf>
    <xf numFmtId="0" fontId="12" fillId="3" borderId="3" xfId="0" applyFont="1" applyFill="1" applyBorder="1" applyAlignment="1">
      <alignment horizontal="left"/>
    </xf>
    <xf numFmtId="1" fontId="13" fillId="3" borderId="4" xfId="0" applyNumberFormat="1" applyFont="1" applyFill="1" applyBorder="1" applyAlignment="1">
      <alignment horizontal="center"/>
    </xf>
    <xf numFmtId="0" fontId="21" fillId="3" borderId="0" xfId="0" applyFont="1" applyFill="1" applyBorder="1"/>
    <xf numFmtId="0" fontId="21" fillId="0" borderId="0" xfId="0" applyFont="1" applyBorder="1"/>
    <xf numFmtId="1" fontId="15" fillId="0" borderId="0" xfId="0" applyNumberFormat="1" applyFont="1" applyBorder="1" applyAlignment="1">
      <alignment horizontal="center" wrapText="1"/>
    </xf>
    <xf numFmtId="0" fontId="6" fillId="0" borderId="24" xfId="0" applyFont="1" applyBorder="1"/>
    <xf numFmtId="0" fontId="6" fillId="0" borderId="25" xfId="0" applyFont="1" applyBorder="1"/>
    <xf numFmtId="1" fontId="6" fillId="0" borderId="26" xfId="0" applyNumberFormat="1" applyFont="1" applyBorder="1" applyAlignment="1">
      <alignment horizontal="center"/>
    </xf>
    <xf numFmtId="0" fontId="6" fillId="0" borderId="27" xfId="0" applyFont="1" applyBorder="1"/>
    <xf numFmtId="0" fontId="6" fillId="0" borderId="18" xfId="0" applyFont="1" applyBorder="1"/>
    <xf numFmtId="0" fontId="6" fillId="0" borderId="18" xfId="0" applyFont="1" applyBorder="1" applyAlignment="1">
      <alignment horizontal="center"/>
    </xf>
    <xf numFmtId="1" fontId="6" fillId="0" borderId="28" xfId="0" applyNumberFormat="1" applyFont="1" applyBorder="1" applyAlignment="1">
      <alignment horizontal="center"/>
    </xf>
    <xf numFmtId="0" fontId="6" fillId="0" borderId="0" xfId="0" applyFont="1" applyFill="1" applyBorder="1" applyAlignment="1">
      <alignment horizontal="center"/>
    </xf>
    <xf numFmtId="1" fontId="6" fillId="0" borderId="26" xfId="0" applyNumberFormat="1" applyFont="1" applyFill="1" applyBorder="1" applyAlignment="1">
      <alignment horizontal="center"/>
    </xf>
    <xf numFmtId="1" fontId="0" fillId="0" borderId="0" xfId="0" applyNumberFormat="1" applyFont="1" applyFill="1" applyBorder="1" applyAlignment="1">
      <alignment horizontal="center"/>
    </xf>
    <xf numFmtId="0" fontId="3" fillId="0" borderId="1" xfId="0" applyFont="1" applyBorder="1"/>
    <xf numFmtId="0" fontId="7" fillId="0" borderId="25" xfId="0" applyFont="1" applyBorder="1"/>
    <xf numFmtId="0" fontId="0" fillId="0" borderId="27" xfId="0" applyFont="1" applyBorder="1" applyAlignment="1">
      <alignment horizontal="center"/>
    </xf>
    <xf numFmtId="0" fontId="13" fillId="3" borderId="29" xfId="0" applyFont="1" applyFill="1" applyBorder="1" applyAlignment="1">
      <alignment horizontal="center"/>
    </xf>
    <xf numFmtId="0" fontId="13" fillId="3" borderId="30" xfId="0" applyFont="1" applyFill="1" applyBorder="1" applyAlignment="1">
      <alignment horizontal="center"/>
    </xf>
    <xf numFmtId="0" fontId="6" fillId="0" borderId="0" xfId="0" applyFont="1" applyBorder="1" applyAlignment="1">
      <alignment wrapText="1"/>
    </xf>
    <xf numFmtId="0" fontId="3" fillId="3" borderId="31" xfId="0" applyFont="1" applyFill="1" applyBorder="1" applyAlignment="1">
      <alignment wrapText="1"/>
    </xf>
    <xf numFmtId="0" fontId="0" fillId="0" borderId="32" xfId="0" applyFont="1" applyFill="1" applyBorder="1"/>
    <xf numFmtId="49" fontId="0" fillId="0" borderId="33" xfId="0" applyNumberFormat="1" applyFont="1" applyFill="1" applyBorder="1" applyAlignment="1">
      <alignment horizontal="center"/>
    </xf>
    <xf numFmtId="0" fontId="0" fillId="0" borderId="34" xfId="0" applyFont="1" applyFill="1" applyBorder="1"/>
    <xf numFmtId="49" fontId="0" fillId="0" borderId="35" xfId="0" applyNumberFormat="1" applyFont="1" applyFill="1" applyBorder="1" applyAlignment="1">
      <alignment horizontal="center"/>
    </xf>
    <xf numFmtId="1" fontId="0" fillId="0" borderId="35" xfId="0" applyNumberFormat="1" applyFont="1" applyFill="1" applyBorder="1" applyAlignment="1">
      <alignment horizontal="center"/>
    </xf>
    <xf numFmtId="2" fontId="0" fillId="0" borderId="0" xfId="0" applyNumberFormat="1" applyFont="1" applyFill="1" applyBorder="1" applyAlignment="1">
      <alignment horizontal="center"/>
    </xf>
    <xf numFmtId="0" fontId="13" fillId="0" borderId="0" xfId="0" applyFont="1" applyFill="1" applyBorder="1" applyAlignment="1">
      <alignment horizontal="left"/>
    </xf>
    <xf numFmtId="0" fontId="13" fillId="3" borderId="0" xfId="0" applyFont="1" applyFill="1" applyBorder="1" applyAlignment="1">
      <alignment horizontal="left"/>
    </xf>
    <xf numFmtId="0" fontId="6" fillId="0" borderId="0" xfId="0" applyFont="1" applyBorder="1" applyAlignment="1">
      <alignment horizontal="left" wrapText="1"/>
    </xf>
    <xf numFmtId="0" fontId="28" fillId="3" borderId="0" xfId="1" applyNumberFormat="1" applyFont="1" applyFill="1" applyBorder="1" applyAlignment="1" applyProtection="1">
      <alignment horizontal="left"/>
    </xf>
    <xf numFmtId="0" fontId="7" fillId="0" borderId="0" xfId="0" applyFont="1" applyBorder="1" applyAlignment="1">
      <alignment horizontal="center" wrapText="1"/>
    </xf>
    <xf numFmtId="0" fontId="12" fillId="0" borderId="36" xfId="0" applyFont="1" applyFill="1" applyBorder="1" applyAlignment="1">
      <alignment horizontal="left" wrapText="1"/>
    </xf>
    <xf numFmtId="0" fontId="13" fillId="0" borderId="0" xfId="0" applyFont="1" applyFill="1" applyBorder="1" applyAlignment="1">
      <alignment horizontal="center" wrapText="1"/>
    </xf>
    <xf numFmtId="0" fontId="13" fillId="0" borderId="9" xfId="0" applyFont="1" applyFill="1" applyBorder="1" applyAlignment="1">
      <alignment horizontal="center"/>
    </xf>
    <xf numFmtId="0" fontId="8" fillId="3" borderId="36" xfId="0" applyFont="1" applyFill="1" applyBorder="1" applyAlignment="1">
      <alignment horizontal="left"/>
    </xf>
    <xf numFmtId="0" fontId="6" fillId="3" borderId="9" xfId="0" applyFont="1" applyFill="1" applyBorder="1" applyAlignment="1">
      <alignment horizontal="center"/>
    </xf>
    <xf numFmtId="0" fontId="29" fillId="0" borderId="21" xfId="0" applyFont="1" applyFill="1" applyBorder="1" applyAlignment="1">
      <alignment horizontal="center"/>
    </xf>
    <xf numFmtId="0" fontId="0" fillId="0" borderId="20" xfId="0" applyFont="1" applyFill="1" applyBorder="1" applyAlignment="1">
      <alignment horizontal="left"/>
    </xf>
    <xf numFmtId="0" fontId="0" fillId="0" borderId="21" xfId="0" applyFont="1" applyFill="1" applyBorder="1" applyAlignment="1">
      <alignment horizontal="center"/>
    </xf>
    <xf numFmtId="0" fontId="0" fillId="0" borderId="22" xfId="0" applyFont="1" applyFill="1" applyBorder="1" applyAlignment="1">
      <alignment horizontal="left"/>
    </xf>
    <xf numFmtId="0" fontId="0" fillId="0" borderId="14" xfId="0" applyFont="1" applyFill="1" applyBorder="1" applyAlignment="1">
      <alignment horizontal="left"/>
    </xf>
    <xf numFmtId="0" fontId="0" fillId="0" borderId="23" xfId="0" applyFont="1" applyFill="1" applyBorder="1" applyAlignment="1">
      <alignment horizontal="left"/>
    </xf>
    <xf numFmtId="0" fontId="6" fillId="0" borderId="0" xfId="0" applyFont="1"/>
    <xf numFmtId="0" fontId="7" fillId="3" borderId="0" xfId="0" applyFont="1" applyFill="1"/>
    <xf numFmtId="0" fontId="6" fillId="0" borderId="0" xfId="0" applyFont="1" applyAlignment="1">
      <alignment horizontal="left" wrapText="1"/>
    </xf>
    <xf numFmtId="0" fontId="6" fillId="0" borderId="36" xfId="0" applyFont="1" applyBorder="1"/>
    <xf numFmtId="0" fontId="6" fillId="0" borderId="9" xfId="0" applyFont="1" applyBorder="1"/>
    <xf numFmtId="0" fontId="7" fillId="0" borderId="20" xfId="0" applyFont="1" applyBorder="1"/>
    <xf numFmtId="1" fontId="6" fillId="0" borderId="22" xfId="0" applyNumberFormat="1" applyFont="1" applyBorder="1" applyAlignment="1">
      <alignment horizontal="center"/>
    </xf>
    <xf numFmtId="0" fontId="7" fillId="0" borderId="14" xfId="0" applyFont="1" applyBorder="1"/>
    <xf numFmtId="0" fontId="6" fillId="0" borderId="15" xfId="0" applyFont="1" applyBorder="1" applyAlignment="1">
      <alignment horizontal="center"/>
    </xf>
    <xf numFmtId="1" fontId="6" fillId="0" borderId="23" xfId="0" applyNumberFormat="1" applyFont="1" applyBorder="1" applyAlignment="1">
      <alignment horizontal="center"/>
    </xf>
    <xf numFmtId="0" fontId="26" fillId="0" borderId="0" xfId="0" applyFont="1" applyBorder="1"/>
    <xf numFmtId="0" fontId="20" fillId="0" borderId="0" xfId="0" applyFont="1" applyBorder="1" applyAlignment="1">
      <alignment horizontal="center"/>
    </xf>
    <xf numFmtId="9" fontId="19" fillId="0" borderId="0" xfId="0" applyNumberFormat="1" applyFont="1" applyBorder="1"/>
    <xf numFmtId="9" fontId="6" fillId="0" borderId="0" xfId="0" applyNumberFormat="1" applyFont="1" applyBorder="1" applyAlignment="1">
      <alignment horizontal="center"/>
    </xf>
    <xf numFmtId="0" fontId="31" fillId="0" borderId="37" xfId="0" applyFont="1" applyBorder="1"/>
    <xf numFmtId="0" fontId="22" fillId="0" borderId="38" xfId="0" applyFont="1" applyBorder="1" applyAlignment="1">
      <alignment horizontal="left"/>
    </xf>
    <xf numFmtId="0" fontId="22" fillId="0" borderId="6" xfId="0" applyFont="1" applyBorder="1"/>
    <xf numFmtId="0" fontId="22" fillId="0" borderId="39" xfId="0" applyFont="1" applyBorder="1"/>
    <xf numFmtId="0" fontId="22" fillId="0" borderId="5" xfId="0" applyFont="1" applyBorder="1" applyAlignment="1">
      <alignment horizontal="center"/>
    </xf>
    <xf numFmtId="2" fontId="22" fillId="0" borderId="7" xfId="0" applyNumberFormat="1" applyFont="1" applyBorder="1" applyAlignment="1">
      <alignment horizontal="center"/>
    </xf>
    <xf numFmtId="0" fontId="31" fillId="0" borderId="36" xfId="0" applyFont="1" applyBorder="1"/>
    <xf numFmtId="0" fontId="22" fillId="0" borderId="25" xfId="0" applyFont="1" applyBorder="1" applyAlignment="1">
      <alignment horizontal="left"/>
    </xf>
    <xf numFmtId="0" fontId="22" fillId="0" borderId="0" xfId="0" applyFont="1" applyBorder="1"/>
    <xf numFmtId="0" fontId="22" fillId="0" borderId="26" xfId="0" applyFont="1" applyBorder="1"/>
    <xf numFmtId="0" fontId="22" fillId="0" borderId="8" xfId="0" applyFont="1" applyBorder="1" applyAlignment="1">
      <alignment horizontal="center"/>
    </xf>
    <xf numFmtId="2" fontId="22" fillId="0" borderId="9" xfId="0" applyNumberFormat="1" applyFont="1" applyBorder="1" applyAlignment="1">
      <alignment horizontal="center"/>
    </xf>
    <xf numFmtId="0" fontId="31" fillId="0" borderId="40" xfId="0" applyFont="1" applyBorder="1"/>
    <xf numFmtId="0" fontId="22" fillId="0" borderId="27" xfId="0" applyFont="1" applyBorder="1" applyAlignment="1">
      <alignment horizontal="left"/>
    </xf>
    <xf numFmtId="0" fontId="22" fillId="0" borderId="18" xfId="0" applyFont="1" applyBorder="1"/>
    <xf numFmtId="0" fontId="22" fillId="0" borderId="28" xfId="0" applyFont="1" applyBorder="1"/>
    <xf numFmtId="0" fontId="22" fillId="0" borderId="41" xfId="0" applyFont="1" applyBorder="1" applyAlignment="1">
      <alignment horizontal="center"/>
    </xf>
    <xf numFmtId="2" fontId="22" fillId="0" borderId="42" xfId="0" applyNumberFormat="1" applyFont="1" applyBorder="1" applyAlignment="1">
      <alignment horizontal="center"/>
    </xf>
    <xf numFmtId="0" fontId="31" fillId="0" borderId="43" xfId="0" applyFont="1" applyBorder="1"/>
    <xf numFmtId="0" fontId="22" fillId="0" borderId="24" xfId="0" applyFont="1" applyBorder="1" applyAlignment="1">
      <alignment horizontal="left"/>
    </xf>
    <xf numFmtId="0" fontId="22" fillId="0" borderId="1" xfId="0" applyFont="1" applyBorder="1"/>
    <xf numFmtId="0" fontId="22" fillId="0" borderId="44" xfId="0" applyFont="1" applyBorder="1"/>
    <xf numFmtId="0" fontId="22" fillId="0" borderId="45" xfId="0" applyFont="1" applyBorder="1" applyAlignment="1">
      <alignment horizontal="center"/>
    </xf>
    <xf numFmtId="2" fontId="22" fillId="0" borderId="46" xfId="0" applyNumberFormat="1" applyFont="1" applyBorder="1" applyAlignment="1">
      <alignment horizontal="center"/>
    </xf>
    <xf numFmtId="0" fontId="31" fillId="0" borderId="47" xfId="0" applyFont="1" applyBorder="1"/>
    <xf numFmtId="0" fontId="22" fillId="0" borderId="48" xfId="0" applyFont="1" applyBorder="1" applyAlignment="1">
      <alignment horizontal="left"/>
    </xf>
    <xf numFmtId="0" fontId="22" fillId="0" borderId="49" xfId="0" applyFont="1" applyBorder="1"/>
    <xf numFmtId="0" fontId="22" fillId="0" borderId="50" xfId="0" applyFont="1" applyBorder="1"/>
    <xf numFmtId="0" fontId="22" fillId="0" borderId="15" xfId="0" applyFont="1" applyBorder="1" applyAlignment="1">
      <alignment horizontal="center"/>
    </xf>
    <xf numFmtId="2" fontId="22" fillId="0" borderId="51" xfId="0" applyNumberFormat="1" applyFont="1" applyBorder="1" applyAlignment="1">
      <alignment horizontal="center"/>
    </xf>
    <xf numFmtId="0" fontId="22" fillId="0" borderId="6" xfId="0" applyFont="1" applyBorder="1" applyAlignment="1">
      <alignment horizontal="left"/>
    </xf>
    <xf numFmtId="2" fontId="22" fillId="0" borderId="6" xfId="0" applyNumberFormat="1" applyFont="1" applyBorder="1" applyAlignment="1">
      <alignment horizontal="center"/>
    </xf>
    <xf numFmtId="0" fontId="22" fillId="0" borderId="0" xfId="0" applyFont="1" applyBorder="1" applyAlignment="1">
      <alignment horizontal="left"/>
    </xf>
    <xf numFmtId="0" fontId="22" fillId="0" borderId="0" xfId="0" applyFont="1" applyBorder="1" applyAlignment="1">
      <alignment horizontal="center"/>
    </xf>
    <xf numFmtId="2" fontId="22" fillId="0" borderId="0" xfId="0" applyNumberFormat="1" applyFont="1" applyBorder="1" applyAlignment="1">
      <alignment horizontal="center"/>
    </xf>
    <xf numFmtId="0" fontId="31" fillId="0" borderId="52" xfId="0" applyFont="1" applyBorder="1"/>
    <xf numFmtId="0" fontId="22" fillId="0" borderId="53" xfId="0" applyFont="1" applyBorder="1" applyAlignment="1">
      <alignment horizontal="left"/>
    </xf>
    <xf numFmtId="0" fontId="22" fillId="0" borderId="53" xfId="0" applyFont="1" applyBorder="1"/>
    <xf numFmtId="0" fontId="22" fillId="0" borderId="53" xfId="0" applyFont="1" applyBorder="1" applyAlignment="1">
      <alignment horizontal="center"/>
    </xf>
    <xf numFmtId="2" fontId="22" fillId="0" borderId="53" xfId="0" applyNumberFormat="1" applyFont="1" applyBorder="1" applyAlignment="1">
      <alignment horizontal="center"/>
    </xf>
    <xf numFmtId="2" fontId="22" fillId="0" borderId="11" xfId="0" applyNumberFormat="1" applyFont="1" applyBorder="1" applyAlignment="1">
      <alignment horizontal="center"/>
    </xf>
    <xf numFmtId="0" fontId="22" fillId="0" borderId="0" xfId="0" applyFont="1"/>
    <xf numFmtId="0" fontId="6" fillId="3" borderId="0" xfId="0" applyFont="1" applyFill="1" applyBorder="1" applyAlignment="1">
      <alignment horizontal="center"/>
    </xf>
    <xf numFmtId="0" fontId="22" fillId="0" borderId="37" xfId="0" applyFont="1" applyBorder="1"/>
    <xf numFmtId="0" fontId="22" fillId="0" borderId="6" xfId="0" applyFont="1" applyBorder="1" applyAlignment="1">
      <alignment horizontal="center"/>
    </xf>
    <xf numFmtId="0" fontId="22" fillId="0" borderId="36" xfId="0" applyFont="1" applyBorder="1"/>
    <xf numFmtId="0" fontId="22" fillId="0" borderId="36" xfId="0" applyFont="1" applyFill="1" applyBorder="1"/>
    <xf numFmtId="2" fontId="22" fillId="0" borderId="9" xfId="0" applyNumberFormat="1" applyFont="1" applyFill="1" applyBorder="1" applyAlignment="1">
      <alignment horizontal="center"/>
    </xf>
    <xf numFmtId="0" fontId="19" fillId="0" borderId="52" xfId="0" applyFont="1" applyBorder="1"/>
    <xf numFmtId="0" fontId="6" fillId="0" borderId="53" xfId="0" applyFont="1" applyBorder="1"/>
    <xf numFmtId="0" fontId="6" fillId="0" borderId="11" xfId="0" applyFont="1" applyBorder="1"/>
    <xf numFmtId="9" fontId="6" fillId="0" borderId="0" xfId="0" applyNumberFormat="1" applyFont="1" applyBorder="1"/>
    <xf numFmtId="0" fontId="7" fillId="0" borderId="19" xfId="0" applyFont="1" applyBorder="1" applyAlignment="1">
      <alignment horizontal="left" wrapText="1"/>
    </xf>
    <xf numFmtId="0" fontId="19" fillId="0" borderId="12" xfId="0" applyFont="1" applyBorder="1" applyAlignment="1">
      <alignment horizontal="center" wrapText="1"/>
    </xf>
    <xf numFmtId="1" fontId="19" fillId="0" borderId="13" xfId="0" applyNumberFormat="1" applyFont="1" applyBorder="1" applyAlignment="1">
      <alignment horizontal="center" wrapText="1"/>
    </xf>
    <xf numFmtId="0" fontId="6" fillId="0" borderId="21" xfId="0" applyFont="1" applyBorder="1" applyAlignment="1">
      <alignment horizontal="center"/>
    </xf>
    <xf numFmtId="0" fontId="0" fillId="0" borderId="0" xfId="0" applyAlignment="1">
      <alignment horizontal="left" vertical="top"/>
    </xf>
    <xf numFmtId="0" fontId="7" fillId="4" borderId="0" xfId="0" applyFont="1" applyFill="1" applyBorder="1"/>
    <xf numFmtId="0" fontId="10" fillId="4" borderId="0" xfId="0" applyFont="1" applyFill="1" applyBorder="1" applyAlignment="1">
      <alignment horizontal="left" wrapText="1"/>
    </xf>
    <xf numFmtId="2" fontId="0" fillId="0" borderId="35" xfId="0" applyNumberFormat="1" applyFont="1" applyFill="1" applyBorder="1" applyAlignment="1">
      <alignment horizontal="center"/>
    </xf>
    <xf numFmtId="2" fontId="0" fillId="0" borderId="33" xfId="0" applyNumberFormat="1" applyFont="1" applyFill="1" applyBorder="1" applyAlignment="1">
      <alignment horizontal="center"/>
    </xf>
    <xf numFmtId="49" fontId="0" fillId="0" borderId="33" xfId="0" applyNumberFormat="1" applyFont="1" applyFill="1" applyBorder="1" applyAlignment="1">
      <alignment horizontal="center" vertical="center"/>
    </xf>
    <xf numFmtId="9" fontId="10" fillId="3" borderId="54" xfId="0" applyNumberFormat="1" applyFont="1" applyFill="1" applyBorder="1" applyAlignment="1">
      <alignment horizontal="center" wrapText="1"/>
    </xf>
    <xf numFmtId="9" fontId="10" fillId="3" borderId="55" xfId="0" applyNumberFormat="1" applyFont="1" applyFill="1" applyBorder="1" applyAlignment="1">
      <alignment horizontal="center" wrapText="1"/>
    </xf>
    <xf numFmtId="0" fontId="24" fillId="3" borderId="32" xfId="0" applyFont="1" applyFill="1" applyBorder="1" applyAlignment="1">
      <alignment wrapText="1"/>
    </xf>
    <xf numFmtId="0" fontId="3" fillId="3" borderId="32" xfId="0" applyFont="1" applyFill="1" applyBorder="1" applyAlignment="1">
      <alignment wrapText="1"/>
    </xf>
    <xf numFmtId="9" fontId="24" fillId="3" borderId="56" xfId="0" applyNumberFormat="1" applyFont="1" applyFill="1" applyBorder="1" applyAlignment="1">
      <alignment horizontal="center" vertical="center" wrapText="1"/>
    </xf>
    <xf numFmtId="9" fontId="24" fillId="3" borderId="57" xfId="0" applyNumberFormat="1" applyFont="1" applyFill="1" applyBorder="1" applyAlignment="1">
      <alignment horizontal="center" vertical="center" wrapText="1"/>
    </xf>
    <xf numFmtId="1" fontId="15" fillId="5" borderId="0" xfId="0" applyNumberFormat="1" applyFont="1" applyFill="1" applyBorder="1" applyAlignment="1">
      <alignment horizontal="center"/>
    </xf>
    <xf numFmtId="0" fontId="3" fillId="0" borderId="0" xfId="0" applyFont="1" applyBorder="1" applyAlignment="1">
      <alignment horizontal="left"/>
    </xf>
    <xf numFmtId="0" fontId="6" fillId="0" borderId="59" xfId="0" applyFont="1" applyBorder="1"/>
    <xf numFmtId="0" fontId="6" fillId="0" borderId="59" xfId="0" applyFont="1" applyBorder="1" applyAlignment="1">
      <alignment horizontal="center"/>
    </xf>
    <xf numFmtId="0" fontId="6" fillId="0" borderId="61" xfId="0" applyFont="1" applyBorder="1" applyAlignment="1">
      <alignment horizontal="center"/>
    </xf>
    <xf numFmtId="0" fontId="7" fillId="0" borderId="60" xfId="0" applyFont="1" applyBorder="1"/>
    <xf numFmtId="0" fontId="6" fillId="0" borderId="61" xfId="0" applyFont="1" applyBorder="1"/>
    <xf numFmtId="3" fontId="0" fillId="0" borderId="62" xfId="0" applyNumberFormat="1" applyFont="1" applyBorder="1" applyAlignment="1">
      <alignment horizontal="center"/>
    </xf>
    <xf numFmtId="3" fontId="0" fillId="0" borderId="63" xfId="0" applyNumberFormat="1" applyFont="1" applyBorder="1" applyAlignment="1">
      <alignment horizontal="center"/>
    </xf>
    <xf numFmtId="0" fontId="3" fillId="0" borderId="64" xfId="0" applyFont="1" applyBorder="1" applyAlignment="1">
      <alignment horizontal="left"/>
    </xf>
    <xf numFmtId="3" fontId="0" fillId="0" borderId="65" xfId="0" applyNumberFormat="1" applyFont="1" applyFill="1" applyBorder="1" applyAlignment="1">
      <alignment horizontal="center"/>
    </xf>
    <xf numFmtId="0" fontId="0" fillId="0" borderId="66" xfId="0" applyFont="1" applyBorder="1"/>
    <xf numFmtId="3" fontId="0" fillId="0" borderId="67" xfId="0" applyNumberFormat="1" applyFont="1" applyFill="1" applyBorder="1" applyAlignment="1">
      <alignment horizontal="center"/>
    </xf>
    <xf numFmtId="0" fontId="0" fillId="0" borderId="64" xfId="0" applyFont="1" applyBorder="1"/>
    <xf numFmtId="0" fontId="0" fillId="0" borderId="68" xfId="0" applyFont="1" applyBorder="1"/>
    <xf numFmtId="0" fontId="0" fillId="0" borderId="65" xfId="0" applyFont="1" applyBorder="1"/>
    <xf numFmtId="0" fontId="0" fillId="0" borderId="65" xfId="0" applyFont="1" applyBorder="1" applyAlignment="1">
      <alignment horizontal="center"/>
    </xf>
    <xf numFmtId="3" fontId="0" fillId="0" borderId="69" xfId="0" applyNumberFormat="1" applyFont="1" applyBorder="1" applyAlignment="1">
      <alignment horizontal="center"/>
    </xf>
    <xf numFmtId="0" fontId="15" fillId="0" borderId="0" xfId="0" applyFont="1" applyFill="1" applyBorder="1" applyAlignment="1">
      <alignment horizontal="center"/>
    </xf>
    <xf numFmtId="0" fontId="3" fillId="6" borderId="0" xfId="0" applyFont="1" applyFill="1" applyBorder="1" applyAlignment="1">
      <alignment horizontal="left"/>
    </xf>
    <xf numFmtId="0" fontId="3" fillId="6" borderId="0" xfId="0" applyFont="1" applyFill="1" applyBorder="1" applyAlignment="1">
      <alignment horizontal="center"/>
    </xf>
    <xf numFmtId="0" fontId="6" fillId="7" borderId="0" xfId="0" applyFont="1" applyFill="1" applyBorder="1"/>
    <xf numFmtId="0" fontId="3" fillId="8" borderId="66" xfId="0" applyFont="1" applyFill="1" applyBorder="1" applyAlignment="1">
      <alignment horizontal="left"/>
    </xf>
    <xf numFmtId="0" fontId="6" fillId="7" borderId="67" xfId="0" applyFont="1" applyFill="1" applyBorder="1"/>
    <xf numFmtId="0" fontId="3" fillId="8" borderId="67" xfId="0" applyFont="1" applyFill="1" applyBorder="1" applyAlignment="1">
      <alignment horizontal="center"/>
    </xf>
    <xf numFmtId="0" fontId="3" fillId="3" borderId="62" xfId="0" applyFont="1" applyFill="1" applyBorder="1" applyAlignment="1">
      <alignment horizontal="center"/>
    </xf>
    <xf numFmtId="0" fontId="3" fillId="0" borderId="71" xfId="0" applyFont="1" applyFill="1" applyBorder="1" applyAlignment="1">
      <alignment horizontal="left"/>
    </xf>
    <xf numFmtId="0" fontId="3" fillId="0" borderId="72" xfId="0" applyFont="1" applyFill="1" applyBorder="1" applyAlignment="1">
      <alignment horizontal="center"/>
    </xf>
    <xf numFmtId="0" fontId="0" fillId="0" borderId="63" xfId="0" applyFont="1" applyFill="1" applyBorder="1" applyAlignment="1"/>
    <xf numFmtId="0" fontId="0" fillId="0" borderId="64" xfId="0" applyFont="1" applyFill="1" applyBorder="1" applyAlignment="1">
      <alignment horizontal="left"/>
    </xf>
    <xf numFmtId="0" fontId="6" fillId="0" borderId="68" xfId="0" applyFont="1" applyFill="1" applyBorder="1"/>
    <xf numFmtId="165" fontId="0" fillId="0" borderId="60" xfId="0" applyNumberFormat="1" applyFont="1" applyFill="1" applyBorder="1" applyAlignment="1">
      <alignment horizontal="center"/>
    </xf>
    <xf numFmtId="165" fontId="0" fillId="0" borderId="59" xfId="0" applyNumberFormat="1" applyFont="1" applyFill="1" applyBorder="1" applyAlignment="1">
      <alignment horizontal="center"/>
    </xf>
    <xf numFmtId="0" fontId="0" fillId="0" borderId="61" xfId="0" applyFont="1" applyFill="1" applyBorder="1" applyAlignment="1">
      <alignment horizontal="center"/>
    </xf>
    <xf numFmtId="0" fontId="0" fillId="0" borderId="60" xfId="0" applyFont="1" applyFill="1" applyBorder="1" applyAlignment="1">
      <alignment horizontal="center"/>
    </xf>
    <xf numFmtId="0" fontId="0" fillId="0" borderId="59" xfId="0" applyFont="1" applyFill="1" applyBorder="1" applyAlignment="1">
      <alignment horizontal="center"/>
    </xf>
    <xf numFmtId="0" fontId="3" fillId="0" borderId="73" xfId="0" applyFont="1" applyFill="1" applyBorder="1" applyAlignment="1">
      <alignment horizontal="left"/>
    </xf>
    <xf numFmtId="0" fontId="0" fillId="0" borderId="74" xfId="0" applyFont="1" applyFill="1" applyBorder="1" applyAlignment="1">
      <alignment horizontal="left"/>
    </xf>
    <xf numFmtId="0" fontId="3" fillId="0" borderId="75" xfId="0" applyFont="1" applyFill="1" applyBorder="1" applyAlignment="1">
      <alignment horizontal="left"/>
    </xf>
    <xf numFmtId="0" fontId="0" fillId="0" borderId="76" xfId="0" applyFont="1" applyFill="1" applyBorder="1" applyAlignment="1"/>
    <xf numFmtId="0" fontId="3" fillId="0" borderId="77" xfId="0" applyFont="1" applyFill="1" applyBorder="1" applyAlignment="1">
      <alignment horizontal="left"/>
    </xf>
    <xf numFmtId="0" fontId="0" fillId="0" borderId="78" xfId="0" applyFont="1" applyFill="1" applyBorder="1" applyAlignment="1">
      <alignment horizontal="left" wrapText="1"/>
    </xf>
    <xf numFmtId="6" fontId="25" fillId="0" borderId="59" xfId="0" applyNumberFormat="1" applyFont="1" applyFill="1" applyBorder="1" applyAlignment="1">
      <alignment horizontal="center"/>
    </xf>
    <xf numFmtId="0" fontId="25" fillId="0" borderId="59" xfId="0" applyFont="1" applyFill="1" applyBorder="1"/>
    <xf numFmtId="0" fontId="35" fillId="6" borderId="66" xfId="0" applyFont="1" applyFill="1" applyBorder="1"/>
    <xf numFmtId="0" fontId="36" fillId="6" borderId="67" xfId="0" applyFont="1" applyFill="1" applyBorder="1" applyAlignment="1">
      <alignment horizontal="left" wrapText="1"/>
    </xf>
    <xf numFmtId="0" fontId="10" fillId="0" borderId="62" xfId="0" applyFont="1" applyFill="1" applyBorder="1" applyAlignment="1">
      <alignment horizontal="left" wrapText="1"/>
    </xf>
    <xf numFmtId="0" fontId="3" fillId="3" borderId="64" xfId="0" applyFont="1" applyFill="1" applyBorder="1" applyAlignment="1">
      <alignment horizontal="left"/>
    </xf>
    <xf numFmtId="0" fontId="3" fillId="3" borderId="63" xfId="0" applyFont="1" applyFill="1" applyBorder="1" applyAlignment="1">
      <alignment horizontal="center"/>
    </xf>
    <xf numFmtId="0" fontId="0" fillId="0" borderId="71" xfId="0" applyFont="1" applyFill="1" applyBorder="1" applyAlignment="1">
      <alignment horizontal="left"/>
    </xf>
    <xf numFmtId="0" fontId="0" fillId="0" borderId="78" xfId="0" applyFont="1" applyFill="1" applyBorder="1" applyAlignment="1">
      <alignment horizontal="left"/>
    </xf>
    <xf numFmtId="0" fontId="0" fillId="0" borderId="79" xfId="0" applyFont="1" applyFill="1" applyBorder="1" applyAlignment="1">
      <alignment horizontal="left"/>
    </xf>
    <xf numFmtId="0" fontId="0" fillId="0" borderId="80" xfId="0" applyFont="1" applyFill="1" applyBorder="1" applyAlignment="1">
      <alignment horizontal="left"/>
    </xf>
    <xf numFmtId="0" fontId="0" fillId="0" borderId="76" xfId="0" applyFont="1" applyFill="1" applyBorder="1" applyAlignment="1">
      <alignment horizontal="left"/>
    </xf>
    <xf numFmtId="0" fontId="15" fillId="6" borderId="67" xfId="0" applyFont="1" applyFill="1" applyBorder="1" applyAlignment="1">
      <alignment horizontal="left" wrapText="1"/>
    </xf>
    <xf numFmtId="0" fontId="6" fillId="0" borderId="81" xfId="0" applyFont="1" applyBorder="1"/>
    <xf numFmtId="0" fontId="10" fillId="0" borderId="0" xfId="0" applyFont="1" applyFill="1" applyBorder="1"/>
    <xf numFmtId="14" fontId="10" fillId="0" borderId="0" xfId="0" applyNumberFormat="1" applyFont="1" applyFill="1" applyBorder="1"/>
    <xf numFmtId="0" fontId="0" fillId="0" borderId="67" xfId="0" applyBorder="1"/>
    <xf numFmtId="0" fontId="0" fillId="0" borderId="62" xfId="0" applyBorder="1"/>
    <xf numFmtId="0" fontId="0" fillId="0" borderId="64" xfId="0" applyBorder="1"/>
    <xf numFmtId="0" fontId="0" fillId="0" borderId="63" xfId="0" applyBorder="1"/>
    <xf numFmtId="0" fontId="0" fillId="0" borderId="64" xfId="0" applyNumberFormat="1" applyBorder="1" applyAlignment="1">
      <alignment horizontal="center"/>
    </xf>
    <xf numFmtId="164" fontId="0" fillId="0" borderId="64" xfId="0" applyNumberFormat="1" applyBorder="1" applyAlignment="1">
      <alignment horizontal="center"/>
    </xf>
    <xf numFmtId="0" fontId="5" fillId="0" borderId="64" xfId="1" applyNumberFormat="1" applyFont="1" applyFill="1" applyBorder="1" applyAlignment="1" applyProtection="1">
      <alignment horizontal="center" wrapText="1"/>
    </xf>
    <xf numFmtId="0" fontId="0" fillId="0" borderId="63" xfId="0" applyFill="1" applyBorder="1"/>
    <xf numFmtId="0" fontId="0" fillId="2" borderId="64" xfId="0" applyFont="1" applyFill="1" applyBorder="1"/>
    <xf numFmtId="0" fontId="0" fillId="0" borderId="64" xfId="0" applyFont="1" applyFill="1" applyBorder="1"/>
    <xf numFmtId="0" fontId="10" fillId="0" borderId="64" xfId="0" applyFont="1" applyFill="1" applyBorder="1"/>
    <xf numFmtId="0" fontId="10" fillId="0" borderId="68" xfId="0" applyFont="1" applyFill="1" applyBorder="1"/>
    <xf numFmtId="0" fontId="0" fillId="0" borderId="65" xfId="0" applyBorder="1"/>
    <xf numFmtId="0" fontId="0" fillId="0" borderId="69" xfId="0" applyBorder="1"/>
    <xf numFmtId="9" fontId="10" fillId="0" borderId="0" xfId="0" applyNumberFormat="1" applyFont="1" applyBorder="1" applyAlignment="1">
      <alignment wrapText="1"/>
    </xf>
    <xf numFmtId="9" fontId="0" fillId="0" borderId="0" xfId="0" applyNumberFormat="1" applyFont="1" applyBorder="1" applyAlignment="1">
      <alignment horizontal="center"/>
    </xf>
    <xf numFmtId="0" fontId="0" fillId="0" borderId="45" xfId="0" applyFont="1" applyFill="1" applyBorder="1" applyAlignment="1">
      <alignment horizontal="center" wrapText="1"/>
    </xf>
    <xf numFmtId="1" fontId="6" fillId="0" borderId="45" xfId="0" applyNumberFormat="1" applyFont="1" applyFill="1" applyBorder="1" applyAlignment="1">
      <alignment horizontal="center"/>
    </xf>
    <xf numFmtId="1" fontId="10" fillId="0" borderId="45" xfId="0" applyNumberFormat="1" applyFont="1" applyBorder="1" applyAlignment="1">
      <alignment horizontal="left"/>
    </xf>
    <xf numFmtId="0" fontId="0" fillId="0" borderId="45" xfId="0" applyFont="1" applyBorder="1" applyAlignment="1">
      <alignment horizontal="left" wrapText="1"/>
    </xf>
    <xf numFmtId="0" fontId="0" fillId="0" borderId="45" xfId="0" applyFont="1" applyBorder="1" applyAlignment="1">
      <alignment horizontal="center" wrapText="1"/>
    </xf>
    <xf numFmtId="1" fontId="6" fillId="0" borderId="18" xfId="0" applyNumberFormat="1" applyFont="1" applyBorder="1" applyAlignment="1">
      <alignment horizontal="center"/>
    </xf>
    <xf numFmtId="0" fontId="10" fillId="0" borderId="60" xfId="0" applyFont="1" applyBorder="1" applyAlignment="1">
      <alignment horizontal="left" wrapText="1"/>
    </xf>
    <xf numFmtId="0" fontId="10" fillId="0" borderId="59" xfId="0" applyFont="1" applyBorder="1" applyAlignment="1">
      <alignment vertical="top" wrapText="1"/>
    </xf>
    <xf numFmtId="0" fontId="10" fillId="0" borderId="59" xfId="0" applyFont="1" applyBorder="1" applyAlignment="1">
      <alignment horizontal="left" wrapText="1"/>
    </xf>
    <xf numFmtId="49" fontId="0" fillId="0" borderId="70" xfId="0" applyNumberFormat="1" applyFont="1" applyFill="1" applyBorder="1" applyAlignment="1">
      <alignment horizontal="center" wrapText="1"/>
    </xf>
    <xf numFmtId="49" fontId="0" fillId="0" borderId="70" xfId="0" applyNumberFormat="1" applyFont="1" applyBorder="1" applyAlignment="1">
      <alignment horizontal="center"/>
    </xf>
    <xf numFmtId="49" fontId="0" fillId="0" borderId="70" xfId="0" applyNumberFormat="1" applyFont="1" applyFill="1" applyBorder="1" applyAlignment="1">
      <alignment horizontal="center"/>
    </xf>
    <xf numFmtId="0" fontId="3" fillId="3" borderId="84" xfId="0" applyFont="1" applyFill="1" applyBorder="1" applyAlignment="1">
      <alignment wrapText="1"/>
    </xf>
    <xf numFmtId="9" fontId="0" fillId="3" borderId="85" xfId="0" applyNumberFormat="1" applyFont="1" applyFill="1" applyBorder="1" applyAlignment="1">
      <alignment horizontal="center" wrapText="1"/>
    </xf>
    <xf numFmtId="0" fontId="0" fillId="0" borderId="86" xfId="0" applyFont="1" applyFill="1" applyBorder="1" applyAlignment="1">
      <alignment wrapText="1"/>
    </xf>
    <xf numFmtId="0" fontId="0" fillId="0" borderId="86" xfId="0" applyFont="1" applyFill="1" applyBorder="1"/>
    <xf numFmtId="0" fontId="0" fillId="0" borderId="87" xfId="0" applyFont="1" applyFill="1" applyBorder="1"/>
    <xf numFmtId="49" fontId="0" fillId="0" borderId="88" xfId="0" applyNumberFormat="1" applyFont="1" applyFill="1" applyBorder="1" applyAlignment="1">
      <alignment horizontal="center"/>
    </xf>
    <xf numFmtId="0" fontId="6" fillId="9" borderId="89" xfId="0" applyFont="1" applyFill="1" applyBorder="1" applyAlignment="1">
      <alignment wrapText="1"/>
    </xf>
    <xf numFmtId="0" fontId="0" fillId="0" borderId="59" xfId="0" applyFont="1" applyBorder="1" applyAlignment="1">
      <alignment horizontal="center"/>
    </xf>
    <xf numFmtId="0" fontId="6" fillId="0" borderId="64" xfId="0" applyFont="1" applyFill="1" applyBorder="1"/>
    <xf numFmtId="0" fontId="3" fillId="0" borderId="63" xfId="0" applyFont="1" applyFill="1" applyBorder="1" applyAlignment="1">
      <alignment horizontal="center"/>
    </xf>
    <xf numFmtId="0" fontId="3" fillId="0" borderId="90" xfId="0" applyFont="1" applyFill="1" applyBorder="1" applyAlignment="1">
      <alignment horizontal="left"/>
    </xf>
    <xf numFmtId="0" fontId="3" fillId="0" borderId="64" xfId="0" applyFont="1" applyFill="1" applyBorder="1" applyAlignment="1">
      <alignment horizontal="left"/>
    </xf>
    <xf numFmtId="0" fontId="6" fillId="0" borderId="76" xfId="0" applyFont="1" applyBorder="1" applyAlignment="1">
      <alignment horizontal="center"/>
    </xf>
    <xf numFmtId="0" fontId="0" fillId="0" borderId="90" xfId="0" applyFont="1" applyFill="1" applyBorder="1" applyAlignment="1">
      <alignment horizontal="left"/>
    </xf>
    <xf numFmtId="0" fontId="0" fillId="0" borderId="76" xfId="0" applyFont="1" applyBorder="1"/>
    <xf numFmtId="0" fontId="0" fillId="0" borderId="76" xfId="0" applyFont="1" applyFill="1" applyBorder="1"/>
    <xf numFmtId="0" fontId="3" fillId="3" borderId="91" xfId="0" applyFont="1" applyFill="1" applyBorder="1" applyAlignment="1">
      <alignment wrapText="1"/>
    </xf>
    <xf numFmtId="9" fontId="0" fillId="3" borderId="92" xfId="0" applyNumberFormat="1" applyFont="1" applyFill="1" applyBorder="1" applyAlignment="1">
      <alignment horizontal="center" wrapText="1"/>
    </xf>
    <xf numFmtId="0" fontId="0" fillId="0" borderId="84" xfId="0" applyFont="1" applyFill="1" applyBorder="1"/>
    <xf numFmtId="49" fontId="0" fillId="0" borderId="85" xfId="0" applyNumberFormat="1" applyFont="1" applyFill="1" applyBorder="1" applyAlignment="1">
      <alignment horizontal="center"/>
    </xf>
    <xf numFmtId="0" fontId="6" fillId="0" borderId="93" xfId="0" applyFont="1" applyBorder="1"/>
    <xf numFmtId="0" fontId="6" fillId="0" borderId="94" xfId="0" applyFont="1" applyBorder="1"/>
    <xf numFmtId="0" fontId="6" fillId="0" borderId="94" xfId="0" applyFont="1" applyBorder="1" applyAlignment="1">
      <alignment horizontal="center"/>
    </xf>
    <xf numFmtId="1" fontId="6" fillId="0" borderId="95" xfId="0" applyNumberFormat="1" applyFont="1" applyBorder="1" applyAlignment="1">
      <alignment horizontal="center"/>
    </xf>
    <xf numFmtId="1" fontId="0" fillId="0" borderId="33" xfId="0" applyNumberFormat="1" applyFont="1" applyFill="1" applyBorder="1" applyAlignment="1">
      <alignment horizontal="center"/>
    </xf>
    <xf numFmtId="0" fontId="19" fillId="0" borderId="96" xfId="0" applyFont="1" applyBorder="1" applyAlignment="1">
      <alignment horizontal="center" vertical="center" wrapText="1"/>
    </xf>
    <xf numFmtId="0" fontId="19" fillId="0" borderId="97" xfId="0" applyFont="1" applyBorder="1" applyAlignment="1">
      <alignment horizontal="center" vertical="center" wrapText="1"/>
    </xf>
    <xf numFmtId="0" fontId="19" fillId="0" borderId="98" xfId="0" applyFont="1" applyBorder="1" applyAlignment="1">
      <alignment horizontal="center" vertical="center" wrapText="1"/>
    </xf>
    <xf numFmtId="0" fontId="19" fillId="0" borderId="12" xfId="0" applyFont="1" applyBorder="1" applyAlignment="1">
      <alignment horizontal="center" vertical="center" wrapText="1"/>
    </xf>
    <xf numFmtId="0" fontId="10" fillId="0" borderId="15" xfId="0" applyFont="1" applyBorder="1" applyAlignment="1">
      <alignment horizontal="center"/>
    </xf>
    <xf numFmtId="0" fontId="10" fillId="0" borderId="22" xfId="0" applyFont="1" applyFill="1" applyBorder="1" applyAlignment="1">
      <alignment horizontal="left"/>
    </xf>
    <xf numFmtId="0" fontId="17" fillId="0" borderId="134" xfId="0" applyFont="1" applyFill="1" applyBorder="1" applyAlignment="1">
      <alignment horizontal="center" wrapText="1"/>
    </xf>
    <xf numFmtId="0" fontId="15" fillId="0" borderId="135" xfId="0" applyFont="1" applyFill="1" applyBorder="1" applyAlignment="1">
      <alignment horizontal="center" wrapText="1"/>
    </xf>
    <xf numFmtId="1" fontId="15" fillId="0" borderId="135" xfId="0" applyNumberFormat="1" applyFont="1" applyFill="1" applyBorder="1" applyAlignment="1">
      <alignment horizontal="center" wrapText="1"/>
    </xf>
    <xf numFmtId="0" fontId="3" fillId="0" borderId="135" xfId="0" applyFont="1" applyFill="1" applyBorder="1" applyAlignment="1">
      <alignment horizontal="center" wrapText="1"/>
    </xf>
    <xf numFmtId="0" fontId="17" fillId="0" borderId="136" xfId="0" applyFont="1" applyFill="1" applyBorder="1" applyAlignment="1">
      <alignment horizontal="center" wrapText="1"/>
    </xf>
    <xf numFmtId="0" fontId="0" fillId="0" borderId="137" xfId="0" applyFont="1" applyFill="1" applyBorder="1"/>
    <xf numFmtId="0" fontId="0" fillId="0" borderId="138" xfId="0" applyFont="1" applyBorder="1" applyAlignment="1">
      <alignment horizontal="center"/>
    </xf>
    <xf numFmtId="1" fontId="6" fillId="0" borderId="138" xfId="0" applyNumberFormat="1" applyFont="1" applyBorder="1" applyAlignment="1">
      <alignment horizontal="center"/>
    </xf>
    <xf numFmtId="0" fontId="10" fillId="0" borderId="138" xfId="0" applyFont="1" applyBorder="1" applyAlignment="1">
      <alignment horizontal="left"/>
    </xf>
    <xf numFmtId="0" fontId="0" fillId="0" borderId="138" xfId="0" applyFont="1" applyBorder="1" applyAlignment="1">
      <alignment horizontal="left" wrapText="1"/>
    </xf>
    <xf numFmtId="0" fontId="0" fillId="0" borderId="138" xfId="0" applyFont="1" applyBorder="1" applyAlignment="1">
      <alignment horizontal="center" wrapText="1"/>
    </xf>
    <xf numFmtId="0" fontId="0" fillId="0" borderId="139" xfId="0" applyFont="1" applyBorder="1" applyAlignment="1">
      <alignment horizontal="center" wrapText="1"/>
    </xf>
    <xf numFmtId="49" fontId="0" fillId="0" borderId="138" xfId="0" applyNumberFormat="1" applyFont="1" applyBorder="1" applyAlignment="1">
      <alignment horizontal="center"/>
    </xf>
    <xf numFmtId="49" fontId="6" fillId="0" borderId="138" xfId="0" applyNumberFormat="1" applyFont="1" applyBorder="1" applyAlignment="1">
      <alignment horizontal="center"/>
    </xf>
    <xf numFmtId="1" fontId="10" fillId="0" borderId="138" xfId="0" applyNumberFormat="1" applyFont="1" applyBorder="1" applyAlignment="1">
      <alignment horizontal="left"/>
    </xf>
    <xf numFmtId="0" fontId="39" fillId="0" borderId="59" xfId="0" applyFont="1" applyBorder="1" applyAlignment="1">
      <alignment horizontal="center"/>
    </xf>
    <xf numFmtId="0" fontId="10" fillId="0" borderId="59" xfId="0" applyFont="1" applyBorder="1" applyAlignment="1">
      <alignment vertical="top"/>
    </xf>
    <xf numFmtId="0" fontId="6" fillId="10" borderId="0" xfId="0" applyFont="1" applyFill="1" applyBorder="1"/>
    <xf numFmtId="0" fontId="12" fillId="0" borderId="100" xfId="0" applyFont="1" applyFill="1" applyBorder="1" applyAlignment="1">
      <alignment horizontal="left"/>
    </xf>
    <xf numFmtId="0" fontId="12" fillId="0" borderId="94" xfId="0" applyFont="1" applyFill="1" applyBorder="1" applyAlignment="1">
      <alignment horizontal="left"/>
    </xf>
    <xf numFmtId="0" fontId="12" fillId="0" borderId="66" xfId="0" applyFont="1" applyFill="1" applyBorder="1" applyAlignment="1">
      <alignment horizontal="left"/>
    </xf>
    <xf numFmtId="0" fontId="12" fillId="0" borderId="67" xfId="0" applyFont="1" applyFill="1" applyBorder="1" applyAlignment="1">
      <alignment horizontal="left"/>
    </xf>
    <xf numFmtId="0" fontId="13" fillId="0" borderId="62" xfId="0" applyFont="1" applyFill="1" applyBorder="1" applyAlignment="1">
      <alignment horizontal="left"/>
    </xf>
    <xf numFmtId="0" fontId="12" fillId="0" borderId="64" xfId="0" applyFont="1" applyFill="1" applyBorder="1" applyAlignment="1">
      <alignment horizontal="left"/>
    </xf>
    <xf numFmtId="0" fontId="13" fillId="0" borderId="63" xfId="0" applyFont="1" applyFill="1" applyBorder="1" applyAlignment="1">
      <alignment horizontal="left"/>
    </xf>
    <xf numFmtId="0" fontId="43" fillId="0" borderId="63" xfId="0" applyFont="1" applyBorder="1"/>
    <xf numFmtId="0" fontId="7" fillId="0" borderId="63" xfId="0" applyFont="1" applyFill="1" applyBorder="1" applyAlignment="1">
      <alignment horizontal="left" wrapText="1"/>
    </xf>
    <xf numFmtId="0" fontId="7" fillId="0" borderId="63" xfId="0" applyFont="1" applyFill="1" applyBorder="1" applyAlignment="1">
      <alignment horizontal="left"/>
    </xf>
    <xf numFmtId="0" fontId="12" fillId="0" borderId="101" xfId="0" applyFont="1" applyFill="1" applyBorder="1" applyAlignment="1">
      <alignment horizontal="left"/>
    </xf>
    <xf numFmtId="0" fontId="6" fillId="0" borderId="80" xfId="0" applyFont="1" applyFill="1" applyBorder="1"/>
    <xf numFmtId="0" fontId="12" fillId="0" borderId="90" xfId="0" applyFont="1" applyFill="1" applyBorder="1" applyAlignment="1">
      <alignment horizontal="left"/>
    </xf>
    <xf numFmtId="0" fontId="13" fillId="0" borderId="79" xfId="0" applyFont="1" applyFill="1" applyBorder="1" applyAlignment="1">
      <alignment horizontal="left"/>
    </xf>
    <xf numFmtId="0" fontId="12" fillId="0" borderId="68" xfId="0" applyFont="1" applyFill="1" applyBorder="1" applyAlignment="1">
      <alignment horizontal="left"/>
    </xf>
    <xf numFmtId="0" fontId="12" fillId="0" borderId="65" xfId="0" applyFont="1" applyFill="1" applyBorder="1" applyAlignment="1">
      <alignment horizontal="left"/>
    </xf>
    <xf numFmtId="0" fontId="6" fillId="0" borderId="69" xfId="0" applyFont="1" applyFill="1" applyBorder="1"/>
    <xf numFmtId="0" fontId="26" fillId="0" borderId="63" xfId="0" applyFont="1" applyFill="1" applyBorder="1" applyAlignment="1">
      <alignment horizontal="left" wrapText="1"/>
    </xf>
    <xf numFmtId="0" fontId="41" fillId="3" borderId="102" xfId="0" applyFont="1" applyFill="1" applyBorder="1" applyAlignment="1">
      <alignment vertical="center"/>
    </xf>
    <xf numFmtId="0" fontId="7" fillId="3" borderId="103" xfId="0" applyFont="1" applyFill="1" applyBorder="1"/>
    <xf numFmtId="0" fontId="7" fillId="3" borderId="104" xfId="0" applyFont="1" applyFill="1" applyBorder="1"/>
    <xf numFmtId="0" fontId="0" fillId="5" borderId="100" xfId="0" applyFill="1" applyBorder="1"/>
    <xf numFmtId="167" fontId="0" fillId="5" borderId="100" xfId="0" applyNumberFormat="1" applyFill="1" applyBorder="1"/>
    <xf numFmtId="167" fontId="0" fillId="5" borderId="105" xfId="0" applyNumberFormat="1" applyFill="1" applyBorder="1"/>
    <xf numFmtId="0" fontId="0" fillId="5" borderId="0" xfId="0" applyFill="1" applyBorder="1"/>
    <xf numFmtId="167" fontId="0" fillId="5" borderId="0" xfId="0" applyNumberFormat="1" applyFill="1" applyBorder="1"/>
    <xf numFmtId="167" fontId="0" fillId="5" borderId="106" xfId="0" applyNumberFormat="1" applyFill="1" applyBorder="1"/>
    <xf numFmtId="0" fontId="0" fillId="5" borderId="81" xfId="0" applyFill="1" applyBorder="1"/>
    <xf numFmtId="0" fontId="0" fillId="5" borderId="106" xfId="0" applyFill="1" applyBorder="1"/>
    <xf numFmtId="0" fontId="42" fillId="5" borderId="81" xfId="0" applyFont="1" applyFill="1" applyBorder="1"/>
    <xf numFmtId="0" fontId="42" fillId="5" borderId="0" xfId="0" applyFont="1" applyFill="1" applyBorder="1"/>
    <xf numFmtId="167" fontId="44" fillId="5" borderId="106" xfId="0" applyNumberFormat="1" applyFont="1" applyFill="1" applyBorder="1"/>
    <xf numFmtId="0" fontId="42" fillId="5" borderId="107" xfId="0" applyFont="1" applyFill="1" applyBorder="1"/>
    <xf numFmtId="0" fontId="42" fillId="5" borderId="94" xfId="0" applyFont="1" applyFill="1" applyBorder="1"/>
    <xf numFmtId="167" fontId="41" fillId="3" borderId="108" xfId="0" applyNumberFormat="1" applyFont="1" applyFill="1" applyBorder="1" applyAlignment="1">
      <alignment vertical="center"/>
    </xf>
    <xf numFmtId="0" fontId="42" fillId="0" borderId="0" xfId="0" applyFont="1"/>
    <xf numFmtId="167" fontId="42" fillId="0" borderId="0" xfId="0" applyNumberFormat="1" applyFont="1"/>
    <xf numFmtId="0" fontId="0" fillId="5" borderId="81" xfId="0" applyFill="1" applyBorder="1" applyAlignment="1">
      <alignment wrapText="1"/>
    </xf>
    <xf numFmtId="0" fontId="42" fillId="0" borderId="0" xfId="0" applyFont="1" applyFill="1"/>
    <xf numFmtId="167" fontId="42" fillId="0" borderId="0" xfId="0" applyNumberFormat="1" applyFont="1" applyFill="1"/>
    <xf numFmtId="0" fontId="0" fillId="5" borderId="81" xfId="0" applyFill="1" applyBorder="1" applyAlignment="1">
      <alignment horizontal="left" wrapText="1"/>
    </xf>
    <xf numFmtId="0" fontId="40" fillId="0" borderId="20" xfId="0" applyFont="1" applyFill="1" applyBorder="1" applyAlignment="1">
      <alignment horizontal="left"/>
    </xf>
    <xf numFmtId="0" fontId="7" fillId="0" borderId="0" xfId="0" applyFont="1" applyBorder="1" applyAlignment="1"/>
    <xf numFmtId="0" fontId="40" fillId="0" borderId="0" xfId="0" applyFont="1"/>
    <xf numFmtId="0" fontId="6" fillId="0" borderId="109" xfId="0" applyFont="1" applyBorder="1"/>
    <xf numFmtId="0" fontId="0" fillId="0" borderId="81" xfId="0" applyBorder="1"/>
    <xf numFmtId="0" fontId="6" fillId="0" borderId="110" xfId="0" applyFont="1" applyBorder="1"/>
    <xf numFmtId="0" fontId="0" fillId="5" borderId="100" xfId="0" applyFill="1" applyBorder="1" applyAlignment="1">
      <alignment horizontal="left"/>
    </xf>
    <xf numFmtId="0" fontId="0" fillId="5" borderId="0" xfId="0" applyFill="1" applyBorder="1" applyAlignment="1">
      <alignment horizontal="left"/>
    </xf>
    <xf numFmtId="0" fontId="21" fillId="10" borderId="0" xfId="0" applyFont="1" applyFill="1" applyBorder="1"/>
    <xf numFmtId="0" fontId="19" fillId="0" borderId="36" xfId="0" applyFont="1" applyFill="1" applyBorder="1"/>
    <xf numFmtId="0" fontId="25" fillId="0" borderId="140" xfId="0" applyFont="1" applyFill="1" applyBorder="1"/>
    <xf numFmtId="0" fontId="25" fillId="0" borderId="141" xfId="0" applyFont="1" applyFill="1" applyBorder="1" applyAlignment="1">
      <alignment horizontal="center"/>
    </xf>
    <xf numFmtId="1" fontId="25" fillId="0" borderId="141" xfId="0" applyNumberFormat="1" applyFont="1" applyFill="1" applyBorder="1" applyAlignment="1">
      <alignment horizontal="center"/>
    </xf>
    <xf numFmtId="0" fontId="38" fillId="0" borderId="141" xfId="0" applyFont="1" applyFill="1" applyBorder="1" applyAlignment="1">
      <alignment horizontal="left"/>
    </xf>
    <xf numFmtId="0" fontId="25" fillId="0" borderId="141" xfId="0" applyFont="1" applyFill="1" applyBorder="1" applyAlignment="1">
      <alignment horizontal="left"/>
    </xf>
    <xf numFmtId="1" fontId="25" fillId="0" borderId="142" xfId="0" applyNumberFormat="1" applyFont="1" applyFill="1" applyBorder="1" applyAlignment="1">
      <alignment horizontal="center"/>
    </xf>
    <xf numFmtId="0" fontId="0" fillId="6" borderId="78" xfId="0" applyFont="1" applyFill="1" applyBorder="1" applyAlignment="1">
      <alignment horizontal="left"/>
    </xf>
    <xf numFmtId="6" fontId="0" fillId="0" borderId="59" xfId="0" applyNumberFormat="1" applyFont="1" applyFill="1" applyBorder="1" applyAlignment="1">
      <alignment horizontal="center"/>
    </xf>
    <xf numFmtId="0" fontId="22" fillId="0" borderId="0" xfId="0" applyFont="1" applyBorder="1" applyAlignment="1">
      <alignment horizontal="left" wrapText="1"/>
    </xf>
    <xf numFmtId="0" fontId="0" fillId="0" borderId="63" xfId="0" applyFont="1" applyFill="1" applyBorder="1" applyAlignment="1">
      <alignment horizontal="left"/>
    </xf>
    <xf numFmtId="0" fontId="25" fillId="0" borderId="63" xfId="0" applyFont="1" applyFill="1" applyBorder="1"/>
    <xf numFmtId="0" fontId="0" fillId="0" borderId="63" xfId="0" applyFont="1" applyFill="1" applyBorder="1" applyAlignment="1">
      <alignment wrapText="1"/>
    </xf>
    <xf numFmtId="0" fontId="27" fillId="0" borderId="60" xfId="0" applyFont="1" applyFill="1" applyBorder="1" applyAlignment="1">
      <alignment horizontal="center"/>
    </xf>
    <xf numFmtId="0" fontId="3" fillId="0" borderId="19" xfId="0" applyFont="1" applyFill="1" applyBorder="1"/>
    <xf numFmtId="9" fontId="10" fillId="0" borderId="12" xfId="0" applyNumberFormat="1" applyFont="1" applyFill="1" applyBorder="1" applyAlignment="1">
      <alignment wrapText="1"/>
    </xf>
    <xf numFmtId="9" fontId="0" fillId="0" borderId="12" xfId="0" applyNumberFormat="1" applyFont="1" applyFill="1" applyBorder="1" applyAlignment="1">
      <alignment horizontal="center"/>
    </xf>
    <xf numFmtId="9" fontId="10" fillId="0" borderId="13" xfId="0" applyNumberFormat="1" applyFont="1" applyFill="1" applyBorder="1" applyAlignment="1">
      <alignment wrapText="1"/>
    </xf>
    <xf numFmtId="0" fontId="0" fillId="0" borderId="70" xfId="0" applyBorder="1"/>
    <xf numFmtId="9" fontId="0" fillId="0" borderId="70" xfId="0" applyNumberFormat="1" applyFont="1" applyBorder="1" applyAlignment="1">
      <alignment horizontal="center"/>
    </xf>
    <xf numFmtId="3" fontId="0" fillId="0" borderId="70" xfId="0" applyNumberFormat="1" applyFont="1" applyFill="1" applyBorder="1" applyAlignment="1">
      <alignment horizontal="center"/>
    </xf>
    <xf numFmtId="0" fontId="0" fillId="0" borderId="70" xfId="0" applyBorder="1" applyAlignment="1">
      <alignment horizontal="center"/>
    </xf>
    <xf numFmtId="9" fontId="0" fillId="0" borderId="70" xfId="0" applyNumberFormat="1" applyBorder="1" applyAlignment="1">
      <alignment horizontal="center"/>
    </xf>
    <xf numFmtId="0" fontId="0" fillId="0" borderId="70" xfId="0" applyFill="1" applyBorder="1"/>
    <xf numFmtId="0" fontId="0" fillId="0" borderId="68" xfId="0" applyBorder="1"/>
    <xf numFmtId="0" fontId="3" fillId="0" borderId="66" xfId="0" applyFont="1" applyBorder="1" applyAlignment="1">
      <alignment horizontal="left"/>
    </xf>
    <xf numFmtId="0" fontId="22" fillId="0" borderId="0" xfId="0" applyFont="1" applyBorder="1" applyAlignment="1">
      <alignment wrapText="1"/>
    </xf>
    <xf numFmtId="0" fontId="13" fillId="3" borderId="111" xfId="0" applyFont="1" applyFill="1" applyBorder="1" applyAlignment="1">
      <alignment horizontal="left"/>
    </xf>
    <xf numFmtId="2" fontId="27" fillId="0" borderId="0" xfId="0" applyNumberFormat="1" applyFont="1" applyFill="1" applyBorder="1" applyAlignment="1">
      <alignment horizontal="center"/>
    </xf>
    <xf numFmtId="0" fontId="3" fillId="0" borderId="112" xfId="0" applyFont="1" applyBorder="1" applyAlignment="1">
      <alignment horizontal="left"/>
    </xf>
    <xf numFmtId="1" fontId="27" fillId="0" borderId="88" xfId="0" applyNumberFormat="1" applyFont="1" applyFill="1" applyBorder="1" applyAlignment="1">
      <alignment horizontal="center"/>
    </xf>
    <xf numFmtId="49" fontId="0" fillId="0" borderId="113" xfId="0" applyNumberFormat="1" applyFont="1" applyFill="1" applyBorder="1" applyAlignment="1">
      <alignment horizontal="center"/>
    </xf>
    <xf numFmtId="0" fontId="0" fillId="0" borderId="67" xfId="0" applyFont="1" applyBorder="1"/>
    <xf numFmtId="0" fontId="0" fillId="0" borderId="67" xfId="0" applyFont="1" applyBorder="1" applyAlignment="1">
      <alignment horizontal="center"/>
    </xf>
    <xf numFmtId="9" fontId="0" fillId="0" borderId="70" xfId="0" applyNumberFormat="1" applyFont="1" applyFill="1" applyBorder="1" applyAlignment="1">
      <alignment horizontal="center"/>
    </xf>
    <xf numFmtId="0" fontId="7" fillId="0" borderId="0" xfId="0" applyFont="1" applyFill="1" applyBorder="1" applyAlignment="1">
      <alignment horizontal="center"/>
    </xf>
    <xf numFmtId="0" fontId="3" fillId="0" borderId="68" xfId="0" applyFont="1" applyFill="1" applyBorder="1" applyAlignment="1">
      <alignment horizontal="left"/>
    </xf>
    <xf numFmtId="0" fontId="3" fillId="0" borderId="101" xfId="0" applyFont="1" applyFill="1" applyBorder="1" applyAlignment="1">
      <alignment horizontal="left"/>
    </xf>
    <xf numFmtId="0" fontId="0" fillId="0" borderId="85" xfId="0" applyBorder="1"/>
    <xf numFmtId="9" fontId="0" fillId="0" borderId="85" xfId="0" applyNumberFormat="1" applyBorder="1" applyAlignment="1">
      <alignment horizontal="center"/>
    </xf>
    <xf numFmtId="3" fontId="0" fillId="0" borderId="114" xfId="0" applyNumberFormat="1" applyFont="1" applyFill="1" applyBorder="1" applyAlignment="1">
      <alignment horizontal="center"/>
    </xf>
    <xf numFmtId="0" fontId="0" fillId="0" borderId="88" xfId="0" applyFont="1" applyBorder="1" applyAlignment="1">
      <alignment horizontal="left"/>
    </xf>
    <xf numFmtId="9" fontId="0" fillId="0" borderId="88" xfId="0" applyNumberFormat="1" applyFont="1" applyBorder="1" applyAlignment="1">
      <alignment horizontal="center"/>
    </xf>
    <xf numFmtId="0" fontId="0" fillId="0" borderId="88" xfId="0" applyBorder="1" applyAlignment="1">
      <alignment horizontal="center"/>
    </xf>
    <xf numFmtId="3" fontId="0" fillId="0" borderId="113" xfId="0" applyNumberFormat="1" applyFont="1" applyFill="1" applyBorder="1" applyAlignment="1">
      <alignment horizontal="center"/>
    </xf>
    <xf numFmtId="0" fontId="0" fillId="0" borderId="88" xfId="0" applyBorder="1"/>
    <xf numFmtId="9" fontId="0" fillId="0" borderId="88" xfId="0" applyNumberFormat="1" applyBorder="1" applyAlignment="1">
      <alignment horizontal="center"/>
    </xf>
    <xf numFmtId="3" fontId="0" fillId="0" borderId="78" xfId="0" applyNumberFormat="1" applyFont="1" applyFill="1" applyBorder="1" applyAlignment="1">
      <alignment horizontal="center"/>
    </xf>
    <xf numFmtId="3" fontId="0" fillId="0" borderId="88" xfId="0" applyNumberFormat="1" applyFont="1" applyFill="1" applyBorder="1" applyAlignment="1">
      <alignment horizontal="center"/>
    </xf>
    <xf numFmtId="0" fontId="0" fillId="0" borderId="61" xfId="0" applyFont="1" applyFill="1" applyBorder="1" applyAlignment="1">
      <alignment horizontal="left"/>
    </xf>
    <xf numFmtId="9" fontId="0" fillId="0" borderId="61" xfId="0" applyNumberFormat="1" applyFont="1" applyFill="1" applyBorder="1" applyAlignment="1">
      <alignment horizontal="center"/>
    </xf>
    <xf numFmtId="0" fontId="0" fillId="0" borderId="61" xfId="0" applyFill="1" applyBorder="1" applyAlignment="1">
      <alignment horizontal="center"/>
    </xf>
    <xf numFmtId="0" fontId="0" fillId="0" borderId="85" xfId="0" applyFill="1" applyBorder="1"/>
    <xf numFmtId="9" fontId="0" fillId="0" borderId="85" xfId="0" applyNumberFormat="1" applyFont="1" applyBorder="1" applyAlignment="1">
      <alignment horizontal="center"/>
    </xf>
    <xf numFmtId="3" fontId="0" fillId="0" borderId="85" xfId="0" applyNumberFormat="1" applyFont="1" applyFill="1" applyBorder="1" applyAlignment="1">
      <alignment horizontal="center"/>
    </xf>
    <xf numFmtId="3" fontId="0" fillId="0" borderId="89" xfId="0" applyNumberFormat="1" applyFont="1" applyFill="1" applyBorder="1" applyAlignment="1">
      <alignment horizontal="center"/>
    </xf>
    <xf numFmtId="0" fontId="6" fillId="0" borderId="88" xfId="0" applyFont="1" applyFill="1" applyBorder="1"/>
    <xf numFmtId="9" fontId="0" fillId="0" borderId="88" xfId="0" applyNumberFormat="1" applyFont="1" applyFill="1" applyBorder="1" applyAlignment="1">
      <alignment horizontal="center"/>
    </xf>
    <xf numFmtId="1" fontId="0" fillId="0" borderId="114" xfId="0" applyNumberFormat="1" applyBorder="1" applyAlignment="1">
      <alignment horizontal="center"/>
    </xf>
    <xf numFmtId="0" fontId="6" fillId="0" borderId="115" xfId="0" applyFont="1" applyBorder="1"/>
    <xf numFmtId="1" fontId="6" fillId="0" borderId="106" xfId="0" applyNumberFormat="1" applyFont="1" applyBorder="1" applyAlignment="1">
      <alignment horizontal="center"/>
    </xf>
    <xf numFmtId="0" fontId="6" fillId="0" borderId="107" xfId="0" applyFont="1" applyBorder="1"/>
    <xf numFmtId="1" fontId="6" fillId="0" borderId="108" xfId="0" applyNumberFormat="1" applyFont="1" applyBorder="1" applyAlignment="1">
      <alignment horizontal="center"/>
    </xf>
    <xf numFmtId="0" fontId="6" fillId="0" borderId="102" xfId="0" applyFont="1" applyBorder="1"/>
    <xf numFmtId="0" fontId="6" fillId="0" borderId="103" xfId="0" applyFont="1" applyBorder="1"/>
    <xf numFmtId="0" fontId="6" fillId="0" borderId="103" xfId="0" applyFont="1" applyBorder="1" applyAlignment="1">
      <alignment horizontal="center"/>
    </xf>
    <xf numFmtId="1" fontId="6" fillId="0" borderId="104" xfId="0" applyNumberFormat="1" applyFont="1" applyBorder="1" applyAlignment="1">
      <alignment horizontal="center"/>
    </xf>
    <xf numFmtId="0" fontId="25" fillId="0" borderId="114" xfId="0" applyFont="1" applyBorder="1" applyAlignment="1">
      <alignment wrapText="1"/>
    </xf>
    <xf numFmtId="0" fontId="25" fillId="0" borderId="113" xfId="0" applyFont="1" applyBorder="1" applyAlignment="1">
      <alignment wrapText="1"/>
    </xf>
    <xf numFmtId="0" fontId="39" fillId="9" borderId="89" xfId="0" applyFont="1" applyFill="1" applyBorder="1" applyAlignment="1">
      <alignment wrapText="1"/>
    </xf>
    <xf numFmtId="0" fontId="25" fillId="9" borderId="116" xfId="0" applyFont="1" applyFill="1" applyBorder="1" applyAlignment="1">
      <alignment wrapText="1"/>
    </xf>
    <xf numFmtId="0" fontId="25" fillId="0" borderId="89" xfId="0" applyFont="1" applyBorder="1" applyAlignment="1">
      <alignment wrapText="1"/>
    </xf>
    <xf numFmtId="0" fontId="37" fillId="0" borderId="114" xfId="0" applyFont="1" applyBorder="1" applyAlignment="1">
      <alignment wrapText="1"/>
    </xf>
    <xf numFmtId="0" fontId="37" fillId="0" borderId="113" xfId="0" applyFont="1" applyBorder="1" applyAlignment="1">
      <alignment wrapText="1"/>
    </xf>
    <xf numFmtId="0" fontId="3" fillId="0" borderId="14" xfId="0" applyFont="1" applyFill="1" applyBorder="1"/>
    <xf numFmtId="9" fontId="10" fillId="0" borderId="15" xfId="0" applyNumberFormat="1" applyFont="1" applyFill="1" applyBorder="1" applyAlignment="1">
      <alignment wrapText="1"/>
    </xf>
    <xf numFmtId="9" fontId="0" fillId="0" borderId="16" xfId="0" applyNumberFormat="1" applyFont="1" applyFill="1" applyBorder="1" applyAlignment="1">
      <alignment horizontal="center"/>
    </xf>
    <xf numFmtId="9" fontId="10" fillId="0" borderId="17" xfId="0" applyNumberFormat="1" applyFont="1" applyFill="1" applyBorder="1" applyAlignment="1">
      <alignment wrapText="1"/>
    </xf>
    <xf numFmtId="0" fontId="6" fillId="0" borderId="0" xfId="0" applyFont="1" applyFill="1" applyBorder="1" applyAlignment="1"/>
    <xf numFmtId="2" fontId="6" fillId="0" borderId="0" xfId="0" applyNumberFormat="1" applyFont="1" applyBorder="1" applyAlignment="1">
      <alignment horizontal="center"/>
    </xf>
    <xf numFmtId="9" fontId="0" fillId="0" borderId="60" xfId="0" applyNumberFormat="1" applyFont="1" applyBorder="1" applyAlignment="1">
      <alignment horizontal="center"/>
    </xf>
    <xf numFmtId="9" fontId="0" fillId="0" borderId="59" xfId="0" applyNumberFormat="1" applyFont="1" applyBorder="1" applyAlignment="1">
      <alignment horizontal="center"/>
    </xf>
    <xf numFmtId="1" fontId="15" fillId="0" borderId="61" xfId="0" applyNumberFormat="1" applyFont="1" applyBorder="1" applyAlignment="1">
      <alignment horizontal="center"/>
    </xf>
    <xf numFmtId="3" fontId="0" fillId="0" borderId="60" xfId="0" applyNumberFormat="1" applyFont="1" applyFill="1" applyBorder="1" applyAlignment="1">
      <alignment horizontal="center"/>
    </xf>
    <xf numFmtId="3" fontId="0" fillId="0" borderId="59" xfId="0" applyNumberFormat="1" applyFont="1" applyFill="1" applyBorder="1" applyAlignment="1">
      <alignment horizontal="center"/>
    </xf>
    <xf numFmtId="3" fontId="0" fillId="5" borderId="59" xfId="0" applyNumberFormat="1" applyFont="1" applyFill="1" applyBorder="1" applyAlignment="1">
      <alignment horizontal="center"/>
    </xf>
    <xf numFmtId="3" fontId="6" fillId="0" borderId="59" xfId="0" applyNumberFormat="1" applyFont="1" applyBorder="1" applyAlignment="1">
      <alignment horizontal="center"/>
    </xf>
    <xf numFmtId="3" fontId="0" fillId="5" borderId="60" xfId="0" applyNumberFormat="1" applyFont="1" applyFill="1" applyBorder="1" applyAlignment="1">
      <alignment horizontal="center"/>
    </xf>
    <xf numFmtId="0" fontId="3" fillId="0" borderId="91" xfId="0" applyFont="1" applyBorder="1"/>
    <xf numFmtId="9" fontId="0" fillId="0" borderId="92" xfId="0" applyNumberFormat="1" applyFont="1" applyBorder="1" applyAlignment="1">
      <alignment horizontal="center"/>
    </xf>
    <xf numFmtId="0" fontId="10" fillId="0" borderId="116" xfId="0" applyFont="1" applyBorder="1" applyAlignment="1">
      <alignment horizontal="left" wrapText="1"/>
    </xf>
    <xf numFmtId="0" fontId="10" fillId="0" borderId="76" xfId="0" applyFont="1" applyBorder="1" applyAlignment="1">
      <alignment vertical="top" wrapText="1"/>
    </xf>
    <xf numFmtId="0" fontId="10" fillId="0" borderId="76" xfId="0" applyFont="1" applyBorder="1" applyAlignment="1">
      <alignment horizontal="left" wrapText="1"/>
    </xf>
    <xf numFmtId="0" fontId="10" fillId="0" borderId="78" xfId="0" applyFont="1" applyBorder="1" applyAlignment="1">
      <alignment horizontal="left" wrapText="1"/>
    </xf>
    <xf numFmtId="0" fontId="10" fillId="0" borderId="74" xfId="0" applyFont="1" applyBorder="1" applyAlignment="1">
      <alignment horizontal="left" wrapText="1"/>
    </xf>
    <xf numFmtId="0" fontId="37" fillId="0" borderId="76" xfId="0" applyFont="1" applyBorder="1" applyAlignment="1">
      <alignment horizontal="left"/>
    </xf>
    <xf numFmtId="1" fontId="15" fillId="0" borderId="144" xfId="0" applyNumberFormat="1" applyFont="1" applyBorder="1" applyAlignment="1">
      <alignment horizontal="center"/>
    </xf>
    <xf numFmtId="3" fontId="0" fillId="5" borderId="144" xfId="0" applyNumberFormat="1" applyFont="1" applyFill="1" applyBorder="1" applyAlignment="1">
      <alignment horizontal="center"/>
    </xf>
    <xf numFmtId="3" fontId="0" fillId="0" borderId="144" xfId="0" applyNumberFormat="1" applyFont="1" applyFill="1" applyBorder="1" applyAlignment="1">
      <alignment horizontal="center"/>
    </xf>
    <xf numFmtId="0" fontId="0" fillId="0" borderId="59" xfId="0" applyFont="1" applyFill="1" applyBorder="1" applyAlignment="1">
      <alignment horizontal="left"/>
    </xf>
    <xf numFmtId="0" fontId="6" fillId="0" borderId="45" xfId="0" applyFont="1" applyFill="1" applyBorder="1" applyAlignment="1">
      <alignment horizontal="center"/>
    </xf>
    <xf numFmtId="0" fontId="19" fillId="0" borderId="45" xfId="0" applyFont="1" applyFill="1" applyBorder="1" applyAlignment="1">
      <alignment horizontal="left"/>
    </xf>
    <xf numFmtId="0" fontId="6" fillId="0" borderId="45" xfId="0" applyFont="1" applyFill="1" applyBorder="1" applyAlignment="1">
      <alignment horizontal="left"/>
    </xf>
    <xf numFmtId="0" fontId="25" fillId="0" borderId="147" xfId="0" applyNumberFormat="1" applyFont="1" applyFill="1" applyBorder="1" applyAlignment="1">
      <alignment horizontal="center"/>
    </xf>
    <xf numFmtId="1" fontId="25" fillId="0" borderId="147" xfId="0" applyNumberFormat="1" applyFont="1" applyFill="1" applyBorder="1" applyAlignment="1">
      <alignment horizontal="center"/>
    </xf>
    <xf numFmtId="0" fontId="38" fillId="0" borderId="147" xfId="0" applyFont="1" applyFill="1" applyBorder="1" applyAlignment="1">
      <alignment horizontal="left"/>
    </xf>
    <xf numFmtId="0" fontId="25" fillId="0" borderId="147" xfId="0" applyFont="1" applyFill="1" applyBorder="1" applyAlignment="1">
      <alignment horizontal="left"/>
    </xf>
    <xf numFmtId="0" fontId="25" fillId="0" borderId="147" xfId="0" applyFont="1" applyFill="1" applyBorder="1" applyAlignment="1">
      <alignment horizontal="center"/>
    </xf>
    <xf numFmtId="0" fontId="6" fillId="0" borderId="148" xfId="0" applyFont="1" applyBorder="1"/>
    <xf numFmtId="0" fontId="15" fillId="0" borderId="149" xfId="0" applyFont="1" applyFill="1" applyBorder="1" applyAlignment="1">
      <alignment horizontal="center" wrapText="1"/>
    </xf>
    <xf numFmtId="1" fontId="15" fillId="0" borderId="149" xfId="0" applyNumberFormat="1" applyFont="1" applyFill="1" applyBorder="1" applyAlignment="1">
      <alignment horizontal="center" wrapText="1"/>
    </xf>
    <xf numFmtId="0" fontId="15" fillId="0" borderId="149" xfId="0" applyFont="1" applyFill="1" applyBorder="1" applyAlignment="1">
      <alignment horizontal="left" wrapText="1"/>
    </xf>
    <xf numFmtId="0" fontId="3" fillId="0" borderId="149" xfId="0" applyFont="1" applyFill="1" applyBorder="1" applyAlignment="1">
      <alignment horizontal="left" wrapText="1"/>
    </xf>
    <xf numFmtId="0" fontId="11" fillId="0" borderId="149" xfId="0" applyFont="1" applyFill="1" applyBorder="1" applyAlignment="1">
      <alignment horizontal="center" wrapText="1"/>
    </xf>
    <xf numFmtId="0" fontId="15" fillId="0" borderId="150" xfId="0" applyFont="1" applyFill="1" applyBorder="1" applyAlignment="1">
      <alignment horizontal="left" wrapText="1"/>
    </xf>
    <xf numFmtId="0" fontId="0" fillId="0" borderId="151" xfId="0" applyFont="1" applyFill="1" applyBorder="1" applyAlignment="1">
      <alignment horizontal="left" wrapText="1"/>
    </xf>
    <xf numFmtId="0" fontId="0" fillId="0" borderId="152" xfId="0" applyFont="1" applyBorder="1" applyAlignment="1">
      <alignment horizontal="center" wrapText="1"/>
    </xf>
    <xf numFmtId="0" fontId="6" fillId="0" borderId="151" xfId="0" applyFont="1" applyFill="1" applyBorder="1"/>
    <xf numFmtId="1" fontId="6" fillId="0" borderId="152" xfId="0" applyNumberFormat="1" applyFont="1" applyFill="1" applyBorder="1" applyAlignment="1">
      <alignment horizontal="center"/>
    </xf>
    <xf numFmtId="0" fontId="25" fillId="0" borderId="153" xfId="0" applyFont="1" applyFill="1" applyBorder="1"/>
    <xf numFmtId="1" fontId="25" fillId="0" borderId="154" xfId="0" applyNumberFormat="1" applyFont="1" applyFill="1" applyBorder="1" applyAlignment="1">
      <alignment horizontal="center"/>
    </xf>
    <xf numFmtId="0" fontId="0" fillId="0" borderId="155" xfId="0" applyFont="1" applyFill="1" applyBorder="1"/>
    <xf numFmtId="0" fontId="0" fillId="0" borderId="156" xfId="0" applyFont="1" applyBorder="1" applyAlignment="1">
      <alignment horizontal="center" wrapText="1"/>
    </xf>
    <xf numFmtId="0" fontId="0" fillId="0" borderId="157" xfId="0" applyFont="1" applyFill="1" applyBorder="1"/>
    <xf numFmtId="1" fontId="0" fillId="0" borderId="158" xfId="0" applyNumberFormat="1" applyFont="1" applyBorder="1" applyAlignment="1">
      <alignment horizontal="center"/>
    </xf>
    <xf numFmtId="1" fontId="6" fillId="0" borderId="158" xfId="0" applyNumberFormat="1" applyFont="1" applyBorder="1" applyAlignment="1">
      <alignment horizontal="center"/>
    </xf>
    <xf numFmtId="1" fontId="10" fillId="0" borderId="158" xfId="0" applyNumberFormat="1" applyFont="1" applyBorder="1" applyAlignment="1">
      <alignment horizontal="left" wrapText="1"/>
    </xf>
    <xf numFmtId="0" fontId="0" fillId="0" borderId="158" xfId="0" applyFont="1" applyBorder="1" applyAlignment="1">
      <alignment horizontal="left" wrapText="1"/>
    </xf>
    <xf numFmtId="0" fontId="0" fillId="0" borderId="158" xfId="0" applyFont="1" applyBorder="1" applyAlignment="1">
      <alignment horizontal="center" wrapText="1"/>
    </xf>
    <xf numFmtId="0" fontId="0" fillId="0" borderId="159" xfId="0" applyFont="1" applyBorder="1" applyAlignment="1">
      <alignment horizontal="center" wrapText="1"/>
    </xf>
    <xf numFmtId="0" fontId="29" fillId="0" borderId="45" xfId="0" applyFont="1" applyFill="1" applyBorder="1" applyAlignment="1">
      <alignment horizontal="center"/>
    </xf>
    <xf numFmtId="0" fontId="29" fillId="0" borderId="45" xfId="0" applyFont="1" applyFill="1" applyBorder="1" applyAlignment="1">
      <alignment horizontal="center" wrapText="1"/>
    </xf>
    <xf numFmtId="0" fontId="13" fillId="0" borderId="83" xfId="0" applyFont="1" applyFill="1" applyBorder="1" applyAlignment="1">
      <alignment horizontal="left"/>
    </xf>
    <xf numFmtId="0" fontId="0" fillId="0" borderId="120" xfId="0" applyFont="1" applyFill="1" applyBorder="1" applyAlignment="1">
      <alignment horizontal="left"/>
    </xf>
    <xf numFmtId="0" fontId="0" fillId="0" borderId="41" xfId="0" applyFont="1" applyFill="1" applyBorder="1" applyAlignment="1">
      <alignment horizontal="center"/>
    </xf>
    <xf numFmtId="0" fontId="10" fillId="0" borderId="146" xfId="0" applyFont="1" applyFill="1" applyBorder="1" applyAlignment="1">
      <alignment horizontal="left" vertical="center" wrapText="1"/>
    </xf>
    <xf numFmtId="0" fontId="0" fillId="0" borderId="149" xfId="0" applyFont="1" applyFill="1" applyBorder="1" applyAlignment="1">
      <alignment horizontal="center"/>
    </xf>
    <xf numFmtId="0" fontId="0" fillId="0" borderId="150" xfId="0" applyFont="1" applyFill="1" applyBorder="1" applyAlignment="1">
      <alignment horizontal="left"/>
    </xf>
    <xf numFmtId="0" fontId="0" fillId="0" borderId="155" xfId="0" applyFont="1" applyFill="1" applyBorder="1" applyAlignment="1">
      <alignment horizontal="left"/>
    </xf>
    <xf numFmtId="0" fontId="0" fillId="0" borderId="156" xfId="0" applyFont="1" applyFill="1" applyBorder="1" applyAlignment="1">
      <alignment horizontal="left"/>
    </xf>
    <xf numFmtId="0" fontId="27" fillId="0" borderId="156" xfId="0" applyFont="1" applyFill="1" applyBorder="1" applyAlignment="1">
      <alignment horizontal="left" wrapText="1"/>
    </xf>
    <xf numFmtId="0" fontId="10" fillId="0" borderId="156" xfId="0" applyFont="1" applyFill="1" applyBorder="1" applyAlignment="1">
      <alignment horizontal="left"/>
    </xf>
    <xf numFmtId="0" fontId="10" fillId="0" borderId="156" xfId="0" applyFont="1" applyFill="1" applyBorder="1" applyAlignment="1">
      <alignment horizontal="left" wrapText="1"/>
    </xf>
    <xf numFmtId="0" fontId="0" fillId="0" borderId="157" xfId="0" applyFont="1" applyFill="1" applyBorder="1" applyAlignment="1">
      <alignment horizontal="left"/>
    </xf>
    <xf numFmtId="0" fontId="0" fillId="0" borderId="158" xfId="0" applyFont="1" applyFill="1" applyBorder="1" applyAlignment="1">
      <alignment horizontal="center"/>
    </xf>
    <xf numFmtId="0" fontId="10" fillId="0" borderId="159" xfId="0" applyFont="1" applyFill="1" applyBorder="1" applyAlignment="1">
      <alignment horizontal="left" vertical="center" wrapText="1"/>
    </xf>
    <xf numFmtId="0" fontId="12" fillId="0" borderId="82" xfId="0" applyFont="1" applyFill="1" applyBorder="1" applyAlignment="1">
      <alignment horizontal="left"/>
    </xf>
    <xf numFmtId="0" fontId="12" fillId="0" borderId="58" xfId="0" applyFont="1" applyFill="1" applyBorder="1" applyAlignment="1">
      <alignment horizontal="left" wrapText="1"/>
    </xf>
    <xf numFmtId="0" fontId="29" fillId="0" borderId="8" xfId="0" applyFont="1" applyFill="1" applyBorder="1" applyAlignment="1">
      <alignment horizontal="center"/>
    </xf>
    <xf numFmtId="0" fontId="29" fillId="0" borderId="8" xfId="0" applyFont="1" applyFill="1" applyBorder="1" applyAlignment="1">
      <alignment horizontal="center" wrapText="1"/>
    </xf>
    <xf numFmtId="0" fontId="13" fillId="0" borderId="99" xfId="0" applyFont="1" applyFill="1" applyBorder="1" applyAlignment="1">
      <alignment horizontal="left"/>
    </xf>
    <xf numFmtId="0" fontId="41" fillId="0" borderId="148" xfId="0" applyFont="1" applyFill="1" applyBorder="1" applyAlignment="1">
      <alignment horizontal="left" wrapText="1"/>
    </xf>
    <xf numFmtId="0" fontId="29" fillId="0" borderId="149" xfId="0" applyFont="1" applyFill="1" applyBorder="1" applyAlignment="1">
      <alignment horizontal="center"/>
    </xf>
    <xf numFmtId="0" fontId="0" fillId="0" borderId="150" xfId="0" applyBorder="1" applyAlignment="1">
      <alignment horizontal="left" vertical="top" wrapText="1"/>
    </xf>
    <xf numFmtId="0" fontId="41" fillId="0" borderId="155" xfId="0" applyFont="1" applyFill="1" applyBorder="1" applyAlignment="1">
      <alignment horizontal="left" wrapText="1"/>
    </xf>
    <xf numFmtId="0" fontId="13" fillId="0" borderId="156" xfId="0" applyFont="1" applyFill="1" applyBorder="1" applyAlignment="1">
      <alignment horizontal="left"/>
    </xf>
    <xf numFmtId="0" fontId="39" fillId="0" borderId="155" xfId="0" applyFont="1" applyFill="1" applyBorder="1" applyAlignment="1">
      <alignment horizontal="left" vertical="top" wrapText="1"/>
    </xf>
    <xf numFmtId="0" fontId="0" fillId="0" borderId="156" xfId="0" applyBorder="1" applyAlignment="1">
      <alignment horizontal="left" vertical="top" wrapText="1"/>
    </xf>
    <xf numFmtId="0" fontId="29" fillId="0" borderId="155" xfId="0" applyFont="1" applyFill="1" applyBorder="1" applyAlignment="1">
      <alignment horizontal="left" wrapText="1"/>
    </xf>
    <xf numFmtId="0" fontId="0" fillId="0" borderId="156" xfId="0" applyBorder="1" applyAlignment="1">
      <alignment vertical="top" wrapText="1"/>
    </xf>
    <xf numFmtId="0" fontId="39" fillId="0" borderId="156" xfId="0" applyFont="1" applyFill="1" applyBorder="1" applyAlignment="1">
      <alignment horizontal="left" wrapText="1"/>
    </xf>
    <xf numFmtId="0" fontId="39" fillId="0" borderId="157" xfId="0" applyFont="1" applyFill="1" applyBorder="1" applyAlignment="1">
      <alignment horizontal="left" vertical="top" wrapText="1"/>
    </xf>
    <xf numFmtId="0" fontId="29" fillId="0" borderId="158" xfId="0" applyFont="1" applyFill="1" applyBorder="1" applyAlignment="1">
      <alignment horizontal="center"/>
    </xf>
    <xf numFmtId="0" fontId="29" fillId="0" borderId="158" xfId="0" applyFont="1" applyFill="1" applyBorder="1" applyAlignment="1">
      <alignment horizontal="center" wrapText="1"/>
    </xf>
    <xf numFmtId="0" fontId="13" fillId="0" borderId="159" xfId="0" applyFont="1" applyFill="1" applyBorder="1" applyAlignment="1">
      <alignment horizontal="left"/>
    </xf>
    <xf numFmtId="0" fontId="46" fillId="0" borderId="148" xfId="0" applyFont="1" applyFill="1" applyBorder="1" applyAlignment="1">
      <alignment horizontal="left"/>
    </xf>
    <xf numFmtId="0" fontId="0" fillId="0" borderId="161" xfId="0" applyFont="1" applyFill="1" applyBorder="1" applyAlignment="1">
      <alignment horizontal="center"/>
    </xf>
    <xf numFmtId="0" fontId="10" fillId="0" borderId="162" xfId="0" applyFont="1" applyFill="1" applyBorder="1" applyAlignment="1">
      <alignment horizontal="left" vertical="center" wrapText="1"/>
    </xf>
    <xf numFmtId="0" fontId="39" fillId="0" borderId="160" xfId="0" applyFont="1" applyFill="1" applyBorder="1" applyAlignment="1">
      <alignment horizontal="left"/>
    </xf>
    <xf numFmtId="3" fontId="0" fillId="6" borderId="59" xfId="0" applyNumberFormat="1" applyFont="1" applyFill="1" applyBorder="1" applyAlignment="1">
      <alignment horizontal="center"/>
    </xf>
    <xf numFmtId="3" fontId="0" fillId="6" borderId="92" xfId="0" applyNumberFormat="1" applyFont="1" applyFill="1" applyBorder="1" applyAlignment="1">
      <alignment horizontal="center"/>
    </xf>
    <xf numFmtId="3" fontId="0" fillId="6" borderId="61" xfId="0" applyNumberFormat="1" applyFont="1" applyFill="1" applyBorder="1" applyAlignment="1">
      <alignment horizontal="center"/>
    </xf>
    <xf numFmtId="0" fontId="10" fillId="0" borderId="145" xfId="0" applyFont="1" applyBorder="1" applyAlignment="1">
      <alignment horizontal="left" wrapText="1"/>
    </xf>
    <xf numFmtId="0" fontId="3" fillId="6" borderId="19" xfId="0" applyFont="1" applyFill="1" applyBorder="1"/>
    <xf numFmtId="9" fontId="0" fillId="6" borderId="12" xfId="0" applyNumberFormat="1" applyFont="1" applyFill="1" applyBorder="1" applyAlignment="1">
      <alignment horizontal="center"/>
    </xf>
    <xf numFmtId="3" fontId="0" fillId="6" borderId="12" xfId="0" applyNumberFormat="1" applyFont="1" applyFill="1" applyBorder="1" applyAlignment="1">
      <alignment horizontal="center"/>
    </xf>
    <xf numFmtId="9" fontId="10" fillId="6" borderId="13" xfId="0" applyNumberFormat="1" applyFont="1" applyFill="1" applyBorder="1" applyAlignment="1">
      <alignment wrapText="1"/>
    </xf>
    <xf numFmtId="9" fontId="38" fillId="6" borderId="12" xfId="0" applyNumberFormat="1" applyFont="1" applyFill="1" applyBorder="1" applyAlignment="1">
      <alignment wrapText="1"/>
    </xf>
    <xf numFmtId="0" fontId="40" fillId="0" borderId="66" xfId="0" applyFont="1" applyBorder="1"/>
    <xf numFmtId="0" fontId="6" fillId="6" borderId="60" xfId="0" applyFont="1" applyFill="1" applyBorder="1" applyAlignment="1">
      <alignment horizontal="center"/>
    </xf>
    <xf numFmtId="1" fontId="6" fillId="6" borderId="60" xfId="0" applyNumberFormat="1" applyFont="1" applyFill="1" applyBorder="1" applyAlignment="1">
      <alignment horizontal="center"/>
    </xf>
    <xf numFmtId="0" fontId="6" fillId="6" borderId="59" xfId="0" applyFont="1" applyFill="1" applyBorder="1" applyAlignment="1">
      <alignment horizontal="center"/>
    </xf>
    <xf numFmtId="1" fontId="6" fillId="6" borderId="59" xfId="0" applyNumberFormat="1" applyFont="1" applyFill="1" applyBorder="1" applyAlignment="1">
      <alignment horizontal="center"/>
    </xf>
    <xf numFmtId="0" fontId="6" fillId="6" borderId="61" xfId="0" applyFont="1" applyFill="1" applyBorder="1" applyAlignment="1">
      <alignment horizontal="center"/>
    </xf>
    <xf numFmtId="1" fontId="6" fillId="6" borderId="61" xfId="0" applyNumberFormat="1" applyFont="1" applyFill="1" applyBorder="1" applyAlignment="1">
      <alignment horizontal="center"/>
    </xf>
    <xf numFmtId="3" fontId="0" fillId="6" borderId="15" xfId="0" applyNumberFormat="1" applyFont="1" applyFill="1" applyBorder="1" applyAlignment="1">
      <alignment horizontal="center"/>
    </xf>
    <xf numFmtId="3" fontId="0" fillId="6" borderId="10" xfId="0" applyNumberFormat="1" applyFont="1" applyFill="1" applyBorder="1" applyAlignment="1">
      <alignment horizontal="center"/>
    </xf>
    <xf numFmtId="0" fontId="0" fillId="6" borderId="85" xfId="0" applyFill="1" applyBorder="1" applyAlignment="1">
      <alignment horizontal="center"/>
    </xf>
    <xf numFmtId="1" fontId="0" fillId="6" borderId="89" xfId="0" applyNumberFormat="1" applyFill="1" applyBorder="1" applyAlignment="1">
      <alignment horizontal="center"/>
    </xf>
    <xf numFmtId="0" fontId="0" fillId="6" borderId="88" xfId="0" applyFill="1" applyBorder="1" applyAlignment="1">
      <alignment horizontal="center"/>
    </xf>
    <xf numFmtId="1" fontId="0" fillId="6" borderId="113" xfId="0" applyNumberFormat="1" applyFill="1" applyBorder="1" applyAlignment="1">
      <alignment horizontal="center"/>
    </xf>
    <xf numFmtId="165" fontId="0" fillId="6" borderId="60" xfId="0" applyNumberFormat="1" applyFont="1" applyFill="1" applyBorder="1" applyAlignment="1">
      <alignment horizontal="center"/>
    </xf>
    <xf numFmtId="0" fontId="4" fillId="0" borderId="0" xfId="1" applyNumberFormat="1" applyFont="1" applyFill="1" applyBorder="1" applyAlignment="1" applyProtection="1">
      <alignment horizontal="left"/>
    </xf>
    <xf numFmtId="0" fontId="4" fillId="0" borderId="0" xfId="1" applyNumberFormat="1" applyFill="1" applyBorder="1" applyAlignment="1" applyProtection="1">
      <alignment horizontal="left"/>
    </xf>
    <xf numFmtId="0" fontId="2" fillId="0" borderId="0" xfId="0" applyFont="1" applyBorder="1" applyAlignment="1">
      <alignment horizontal="center"/>
    </xf>
    <xf numFmtId="0" fontId="10" fillId="0" borderId="100" xfId="0" applyFont="1" applyFill="1" applyBorder="1" applyAlignment="1">
      <alignment vertical="top" wrapText="1"/>
    </xf>
    <xf numFmtId="0" fontId="10" fillId="0" borderId="79" xfId="0" applyFont="1" applyFill="1" applyBorder="1" applyAlignment="1">
      <alignment vertical="top" wrapText="1"/>
    </xf>
    <xf numFmtId="0" fontId="10" fillId="0" borderId="65" xfId="0" applyFont="1" applyFill="1" applyBorder="1" applyAlignment="1">
      <alignment vertical="top" wrapText="1"/>
    </xf>
    <xf numFmtId="0" fontId="10" fillId="0" borderId="69" xfId="0" applyFont="1" applyFill="1" applyBorder="1" applyAlignment="1">
      <alignment vertical="top" wrapText="1"/>
    </xf>
    <xf numFmtId="0" fontId="10" fillId="0" borderId="42" xfId="0" applyFont="1" applyFill="1" applyBorder="1" applyAlignment="1">
      <alignment horizontal="left" wrapText="1"/>
    </xf>
    <xf numFmtId="0" fontId="10" fillId="0" borderId="117" xfId="0" applyFont="1" applyFill="1" applyBorder="1" applyAlignment="1">
      <alignment horizontal="left" wrapText="1"/>
    </xf>
    <xf numFmtId="0" fontId="10" fillId="0" borderId="118" xfId="0" applyFont="1" applyFill="1" applyBorder="1" applyAlignment="1">
      <alignment horizontal="left" wrapText="1"/>
    </xf>
    <xf numFmtId="0" fontId="10" fillId="0" borderId="69" xfId="0" applyFont="1" applyFill="1" applyBorder="1" applyAlignment="1">
      <alignment horizontal="left" wrapText="1"/>
    </xf>
    <xf numFmtId="0" fontId="10" fillId="0" borderId="0" xfId="0" applyFont="1" applyFill="1" applyBorder="1" applyAlignment="1">
      <alignment vertical="top" wrapText="1"/>
    </xf>
    <xf numFmtId="0" fontId="10" fillId="0" borderId="63" xfId="0" applyFont="1" applyFill="1" applyBorder="1" applyAlignment="1">
      <alignment vertical="top" wrapText="1"/>
    </xf>
    <xf numFmtId="0" fontId="10" fillId="0" borderId="92" xfId="0" applyFont="1" applyBorder="1" applyAlignment="1">
      <alignment horizontal="left" wrapText="1"/>
    </xf>
    <xf numFmtId="0" fontId="10" fillId="0" borderId="59" xfId="0" applyFont="1" applyBorder="1" applyAlignment="1">
      <alignment horizontal="left" wrapText="1"/>
    </xf>
    <xf numFmtId="0" fontId="10" fillId="0" borderId="61" xfId="0" applyFont="1" applyBorder="1" applyAlignment="1">
      <alignment horizontal="left" wrapText="1"/>
    </xf>
    <xf numFmtId="0" fontId="3" fillId="0" borderId="75" xfId="0" applyFont="1" applyBorder="1" applyAlignment="1">
      <alignment horizontal="center" wrapText="1"/>
    </xf>
    <xf numFmtId="0" fontId="3" fillId="0" borderId="77" xfId="0" applyFont="1" applyBorder="1" applyAlignment="1">
      <alignment horizontal="center" wrapText="1"/>
    </xf>
    <xf numFmtId="0" fontId="10" fillId="0" borderId="60" xfId="0" applyFont="1" applyBorder="1" applyAlignment="1">
      <alignment horizontal="left" wrapText="1"/>
    </xf>
    <xf numFmtId="0" fontId="10" fillId="0" borderId="144" xfId="0" applyFont="1" applyBorder="1" applyAlignment="1">
      <alignment horizontal="left" wrapText="1"/>
    </xf>
    <xf numFmtId="0" fontId="3" fillId="5" borderId="73" xfId="0" applyFont="1" applyFill="1" applyBorder="1" applyAlignment="1">
      <alignment horizontal="center" wrapText="1"/>
    </xf>
    <xf numFmtId="0" fontId="3" fillId="5" borderId="75" xfId="0" applyFont="1" applyFill="1" applyBorder="1" applyAlignment="1">
      <alignment horizontal="center" wrapText="1"/>
    </xf>
    <xf numFmtId="0" fontId="3" fillId="5" borderId="143" xfId="0" applyFont="1" applyFill="1" applyBorder="1" applyAlignment="1">
      <alignment horizontal="center" wrapText="1"/>
    </xf>
    <xf numFmtId="0" fontId="10" fillId="0" borderId="0" xfId="0" applyFont="1" applyBorder="1" applyAlignment="1">
      <alignment horizontal="left" wrapText="1"/>
    </xf>
    <xf numFmtId="0" fontId="37" fillId="0" borderId="0" xfId="0" applyFont="1" applyFill="1" applyBorder="1" applyAlignment="1">
      <alignment wrapText="1"/>
    </xf>
    <xf numFmtId="0" fontId="10" fillId="0" borderId="0" xfId="0" applyFont="1" applyBorder="1" applyAlignment="1">
      <alignment horizontal="left" vertical="top" wrapText="1"/>
    </xf>
    <xf numFmtId="0" fontId="3" fillId="0" borderId="121" xfId="0" applyFont="1" applyFill="1" applyBorder="1" applyAlignment="1">
      <alignment horizontal="left" wrapText="1"/>
    </xf>
    <xf numFmtId="0" fontId="17" fillId="3" borderId="0" xfId="0" applyFont="1" applyFill="1" applyBorder="1" applyAlignment="1">
      <alignment horizontal="left" wrapText="1"/>
    </xf>
    <xf numFmtId="0" fontId="37" fillId="0" borderId="0" xfId="0" applyFont="1" applyBorder="1" applyAlignment="1">
      <alignment horizontal="left" wrapText="1"/>
    </xf>
    <xf numFmtId="0" fontId="7" fillId="0" borderId="122" xfId="0" applyFont="1" applyBorder="1" applyAlignment="1">
      <alignment horizontal="left"/>
    </xf>
    <xf numFmtId="0" fontId="7" fillId="0" borderId="105" xfId="0" applyFont="1" applyBorder="1" applyAlignment="1">
      <alignment horizontal="left"/>
    </xf>
    <xf numFmtId="0" fontId="7" fillId="0" borderId="44" xfId="0" applyFont="1" applyBorder="1" applyAlignment="1">
      <alignment horizontal="left"/>
    </xf>
    <xf numFmtId="0" fontId="22" fillId="0" borderId="0" xfId="0" applyFont="1" applyBorder="1" applyAlignment="1">
      <alignment horizontal="left" wrapText="1"/>
    </xf>
    <xf numFmtId="0" fontId="22" fillId="0" borderId="94" xfId="0" applyFont="1" applyBorder="1" applyAlignment="1">
      <alignment horizontal="left" wrapText="1"/>
    </xf>
    <xf numFmtId="0" fontId="7" fillId="0" borderId="1" xfId="0" applyFont="1" applyBorder="1" applyAlignment="1">
      <alignment horizontal="left"/>
    </xf>
    <xf numFmtId="0" fontId="22" fillId="0" borderId="0" xfId="0" applyFont="1" applyFill="1" applyBorder="1" applyAlignment="1">
      <alignment horizontal="left" vertical="top" wrapText="1"/>
    </xf>
    <xf numFmtId="0" fontId="22" fillId="0" borderId="18" xfId="0" applyFont="1" applyFill="1" applyBorder="1" applyAlignment="1">
      <alignment horizontal="left" vertical="top" wrapText="1"/>
    </xf>
    <xf numFmtId="9" fontId="22" fillId="0" borderId="1" xfId="0" applyNumberFormat="1" applyFont="1" applyBorder="1" applyAlignment="1">
      <alignment horizontal="left" vertical="center" wrapText="1"/>
    </xf>
    <xf numFmtId="9" fontId="22" fillId="0" borderId="44" xfId="0" applyNumberFormat="1" applyFont="1" applyBorder="1" applyAlignment="1">
      <alignment horizontal="left" vertical="center" wrapText="1"/>
    </xf>
    <xf numFmtId="9" fontId="22" fillId="0" borderId="0" xfId="0" applyNumberFormat="1" applyFont="1" applyBorder="1" applyAlignment="1">
      <alignment horizontal="left" vertical="center" wrapText="1"/>
    </xf>
    <xf numFmtId="9" fontId="22" fillId="0" borderId="26" xfId="0" applyNumberFormat="1" applyFont="1" applyBorder="1" applyAlignment="1">
      <alignment horizontal="left" vertical="center" wrapText="1"/>
    </xf>
    <xf numFmtId="9" fontId="22" fillId="0" borderId="18" xfId="0" applyNumberFormat="1" applyFont="1" applyBorder="1" applyAlignment="1">
      <alignment horizontal="left" vertical="center" wrapText="1"/>
    </xf>
    <xf numFmtId="9" fontId="22" fillId="0" borderId="28" xfId="0" applyNumberFormat="1" applyFont="1" applyBorder="1" applyAlignment="1">
      <alignment horizontal="left" vertical="center" wrapText="1"/>
    </xf>
    <xf numFmtId="0" fontId="22" fillId="0" borderId="0" xfId="0" applyFont="1" applyBorder="1" applyAlignment="1">
      <alignment horizontal="left" vertical="center" wrapText="1"/>
    </xf>
    <xf numFmtId="0" fontId="22" fillId="0" borderId="18" xfId="0" applyFont="1" applyBorder="1" applyAlignment="1">
      <alignment horizontal="left" vertical="center" wrapText="1"/>
    </xf>
    <xf numFmtId="0" fontId="37" fillId="0" borderId="102" xfId="0" applyFont="1" applyBorder="1" applyAlignment="1">
      <alignment horizontal="left" wrapText="1"/>
    </xf>
    <xf numFmtId="0" fontId="37" fillId="0" borderId="103" xfId="0" applyFont="1" applyBorder="1" applyAlignment="1">
      <alignment horizontal="left" wrapText="1"/>
    </xf>
    <xf numFmtId="0" fontId="37" fillId="0" borderId="104" xfId="0" applyFont="1" applyBorder="1" applyAlignment="1">
      <alignment horizontal="left" wrapText="1"/>
    </xf>
    <xf numFmtId="49" fontId="0" fillId="0" borderId="55" xfId="0" applyNumberFormat="1" applyFont="1" applyFill="1" applyBorder="1" applyAlignment="1">
      <alignment horizontal="center"/>
    </xf>
    <xf numFmtId="49" fontId="0" fillId="0" borderId="54" xfId="0" applyNumberFormat="1" applyFont="1" applyFill="1" applyBorder="1" applyAlignment="1">
      <alignment horizontal="center"/>
    </xf>
    <xf numFmtId="49" fontId="0" fillId="0" borderId="33" xfId="0" applyNumberFormat="1" applyFont="1" applyFill="1" applyBorder="1" applyAlignment="1">
      <alignment horizontal="center" vertical="center"/>
    </xf>
    <xf numFmtId="1" fontId="0" fillId="0" borderId="33" xfId="0" applyNumberFormat="1" applyFont="1" applyFill="1" applyBorder="1" applyAlignment="1">
      <alignment horizontal="center"/>
    </xf>
    <xf numFmtId="49" fontId="0" fillId="0" borderId="33" xfId="0" applyNumberFormat="1" applyFont="1" applyFill="1" applyBorder="1" applyAlignment="1">
      <alignment horizontal="center"/>
    </xf>
    <xf numFmtId="0" fontId="10" fillId="0" borderId="45" xfId="0" applyFont="1" applyFill="1" applyBorder="1" applyAlignment="1">
      <alignment horizontal="left" vertical="top" wrapText="1"/>
    </xf>
    <xf numFmtId="2" fontId="27" fillId="0" borderId="33" xfId="0" applyNumberFormat="1" applyFont="1" applyFill="1" applyBorder="1" applyAlignment="1">
      <alignment horizontal="center"/>
    </xf>
    <xf numFmtId="2" fontId="27" fillId="0" borderId="123" xfId="0" applyNumberFormat="1" applyFont="1" applyFill="1" applyBorder="1" applyAlignment="1">
      <alignment horizontal="center"/>
    </xf>
    <xf numFmtId="0" fontId="10" fillId="0" borderId="124" xfId="0" applyFont="1" applyFill="1" applyBorder="1" applyAlignment="1">
      <alignment horizontal="left" vertical="top" wrapText="1"/>
    </xf>
    <xf numFmtId="0" fontId="10" fillId="0" borderId="125" xfId="0" applyFont="1" applyFill="1" applyBorder="1" applyAlignment="1">
      <alignment horizontal="left" vertical="top" wrapText="1"/>
    </xf>
    <xf numFmtId="0" fontId="10" fillId="0" borderId="126" xfId="0" applyFont="1" applyFill="1" applyBorder="1" applyAlignment="1">
      <alignment horizontal="left" vertical="top" wrapText="1"/>
    </xf>
    <xf numFmtId="0" fontId="10" fillId="0" borderId="21" xfId="0" applyFont="1" applyFill="1" applyBorder="1" applyAlignment="1">
      <alignment horizontal="left" vertical="top" wrapText="1"/>
    </xf>
    <xf numFmtId="0" fontId="6" fillId="0" borderId="103" xfId="0" applyFont="1" applyBorder="1" applyAlignment="1">
      <alignment horizontal="left" wrapText="1"/>
    </xf>
    <xf numFmtId="0" fontId="6" fillId="0" borderId="104" xfId="0" applyFont="1" applyBorder="1" applyAlignment="1">
      <alignment horizontal="left" wrapText="1"/>
    </xf>
    <xf numFmtId="0" fontId="10" fillId="0" borderId="102" xfId="0" applyFont="1" applyBorder="1" applyAlignment="1">
      <alignment horizontal="left" vertical="top" wrapText="1"/>
    </xf>
    <xf numFmtId="0" fontId="10" fillId="0" borderId="103" xfId="0" applyFont="1" applyBorder="1" applyAlignment="1">
      <alignment horizontal="left" vertical="top" wrapText="1"/>
    </xf>
    <xf numFmtId="0" fontId="10" fillId="0" borderId="104" xfId="0" applyFont="1" applyBorder="1" applyAlignment="1">
      <alignment horizontal="left" vertical="top" wrapText="1"/>
    </xf>
    <xf numFmtId="0" fontId="12" fillId="3" borderId="127" xfId="0" applyFont="1" applyFill="1" applyBorder="1" applyAlignment="1">
      <alignment horizontal="left"/>
    </xf>
    <xf numFmtId="0" fontId="12" fillId="3" borderId="128" xfId="0" applyFont="1" applyFill="1" applyBorder="1" applyAlignment="1">
      <alignment horizontal="left"/>
    </xf>
    <xf numFmtId="0" fontId="12" fillId="3" borderId="129" xfId="0" applyFont="1" applyFill="1" applyBorder="1" applyAlignment="1">
      <alignment horizontal="left"/>
    </xf>
    <xf numFmtId="0" fontId="22" fillId="0" borderId="63" xfId="0" applyFont="1" applyFill="1" applyBorder="1" applyAlignment="1">
      <alignment horizontal="left" wrapText="1"/>
    </xf>
    <xf numFmtId="0" fontId="22" fillId="0" borderId="0" xfId="0" applyFont="1" applyFill="1" applyBorder="1" applyAlignment="1">
      <alignment horizontal="left" vertical="center" wrapText="1"/>
    </xf>
    <xf numFmtId="0" fontId="45" fillId="0" borderId="0" xfId="0" applyFont="1" applyAlignment="1">
      <alignment horizontal="left" vertical="center" wrapText="1"/>
    </xf>
    <xf numFmtId="0" fontId="45" fillId="0" borderId="63" xfId="0" applyFont="1" applyBorder="1" applyAlignment="1">
      <alignment horizontal="left" wrapText="1"/>
    </xf>
    <xf numFmtId="0" fontId="0" fillId="5" borderId="115" xfId="0" applyFill="1" applyBorder="1" applyAlignment="1">
      <alignment horizontal="left" vertical="top" wrapText="1"/>
    </xf>
    <xf numFmtId="0" fontId="0" fillId="5" borderId="81" xfId="0" applyFill="1" applyBorder="1" applyAlignment="1">
      <alignment horizontal="left" vertical="top" wrapText="1"/>
    </xf>
    <xf numFmtId="0" fontId="12" fillId="3" borderId="0" xfId="0" applyFont="1" applyFill="1" applyBorder="1" applyAlignment="1">
      <alignment horizontal="center"/>
    </xf>
    <xf numFmtId="0" fontId="12" fillId="3" borderId="121" xfId="0" applyFont="1" applyFill="1" applyBorder="1" applyAlignment="1">
      <alignment horizontal="center" wrapText="1"/>
    </xf>
    <xf numFmtId="0" fontId="0" fillId="0" borderId="0" xfId="0" applyFont="1" applyFill="1" applyBorder="1" applyAlignment="1">
      <alignment horizontal="left" wrapText="1"/>
    </xf>
    <xf numFmtId="0" fontId="6" fillId="0" borderId="0" xfId="0" applyFont="1" applyBorder="1" applyAlignment="1">
      <alignment horizontal="left" wrapText="1"/>
    </xf>
    <xf numFmtId="0" fontId="6" fillId="0" borderId="0" xfId="0" applyFont="1" applyBorder="1" applyAlignment="1">
      <alignment horizontal="center"/>
    </xf>
    <xf numFmtId="0" fontId="26" fillId="0" borderId="0" xfId="0" applyFont="1" applyBorder="1" applyAlignment="1">
      <alignment horizontal="left" wrapText="1"/>
    </xf>
    <xf numFmtId="0" fontId="19" fillId="0" borderId="0" xfId="0" applyFont="1" applyBorder="1" applyAlignment="1">
      <alignment horizontal="left" wrapText="1"/>
    </xf>
    <xf numFmtId="0" fontId="6" fillId="0" borderId="133" xfId="0" applyFont="1" applyFill="1" applyBorder="1" applyAlignment="1">
      <alignment horizontal="left" wrapText="1"/>
    </xf>
    <xf numFmtId="0" fontId="6" fillId="0" borderId="0" xfId="0" applyFont="1" applyFill="1" applyBorder="1" applyAlignment="1">
      <alignment horizontal="left" wrapText="1"/>
    </xf>
    <xf numFmtId="0" fontId="40" fillId="0" borderId="0" xfId="0" applyFont="1"/>
    <xf numFmtId="0" fontId="26" fillId="0" borderId="130" xfId="0" applyFont="1" applyBorder="1" applyAlignment="1">
      <alignment horizontal="left"/>
    </xf>
    <xf numFmtId="0" fontId="26" fillId="0" borderId="53" xfId="0" applyFont="1" applyBorder="1" applyAlignment="1">
      <alignment horizontal="left"/>
    </xf>
    <xf numFmtId="0" fontId="19" fillId="0" borderId="121" xfId="0" applyFont="1" applyBorder="1" applyAlignment="1">
      <alignment horizontal="left" wrapText="1"/>
    </xf>
    <xf numFmtId="0" fontId="26" fillId="0" borderId="0" xfId="0" applyFont="1" applyBorder="1" applyAlignment="1">
      <alignment horizontal="left"/>
    </xf>
    <xf numFmtId="0" fontId="20" fillId="0" borderId="53" xfId="0" applyFont="1" applyBorder="1" applyAlignment="1">
      <alignment horizontal="left" wrapText="1"/>
    </xf>
    <xf numFmtId="0" fontId="30" fillId="3" borderId="0" xfId="1" applyNumberFormat="1" applyFont="1" applyFill="1" applyBorder="1" applyAlignment="1" applyProtection="1">
      <alignment horizont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31" xfId="0" applyFont="1" applyBorder="1" applyAlignment="1">
      <alignment horizontal="left" vertical="center" wrapText="1"/>
    </xf>
    <xf numFmtId="0" fontId="6" fillId="0" borderId="119" xfId="0" applyFont="1" applyBorder="1" applyAlignment="1">
      <alignment horizontal="left" vertical="center" wrapText="1"/>
    </xf>
    <xf numFmtId="0" fontId="6" fillId="0" borderId="132" xfId="0" applyFont="1" applyBorder="1" applyAlignment="1">
      <alignment horizontal="left" vertical="center" wrapText="1"/>
    </xf>
    <xf numFmtId="0" fontId="39" fillId="0" borderId="102" xfId="0" applyFont="1" applyBorder="1" applyAlignment="1">
      <alignment horizontal="left" vertical="top" wrapText="1"/>
    </xf>
    <xf numFmtId="0" fontId="40" fillId="0" borderId="103" xfId="0" applyFont="1" applyBorder="1" applyAlignment="1">
      <alignment horizontal="left" vertical="top" wrapText="1"/>
    </xf>
    <xf numFmtId="0" fontId="40" fillId="0" borderId="104" xfId="0" applyFont="1" applyBorder="1" applyAlignment="1">
      <alignment horizontal="left" vertical="top" wrapText="1"/>
    </xf>
    <xf numFmtId="0" fontId="6" fillId="0" borderId="115" xfId="0" applyFont="1" applyBorder="1" applyAlignment="1">
      <alignment horizontal="left" wrapText="1"/>
    </xf>
    <xf numFmtId="0" fontId="6" fillId="0" borderId="100" xfId="0" applyFont="1" applyBorder="1" applyAlignment="1">
      <alignment horizontal="left" wrapText="1"/>
    </xf>
    <xf numFmtId="0" fontId="6" fillId="0" borderId="105" xfId="0" applyFont="1" applyBorder="1" applyAlignment="1">
      <alignment horizontal="left" wrapText="1"/>
    </xf>
    <xf numFmtId="0" fontId="6" fillId="0" borderId="81" xfId="0" applyFont="1" applyBorder="1" applyAlignment="1">
      <alignment horizontal="left" wrapText="1"/>
    </xf>
    <xf numFmtId="0" fontId="6" fillId="0" borderId="106" xfId="0" applyFont="1" applyBorder="1" applyAlignment="1">
      <alignment horizontal="left" wrapText="1"/>
    </xf>
    <xf numFmtId="0" fontId="6" fillId="0" borderId="107" xfId="0" applyFont="1" applyBorder="1" applyAlignment="1">
      <alignment horizontal="left" wrapText="1"/>
    </xf>
    <xf numFmtId="0" fontId="6" fillId="0" borderId="94" xfId="0" applyFont="1" applyBorder="1" applyAlignment="1">
      <alignment horizontal="left" wrapText="1"/>
    </xf>
    <xf numFmtId="0" fontId="6" fillId="0" borderId="108" xfId="0" applyFont="1" applyBorder="1" applyAlignment="1">
      <alignment horizontal="left" wrapText="1"/>
    </xf>
  </cellXfs>
  <cellStyles count="3">
    <cellStyle name="Hypertextový odkaz" xfId="1" builtinId="8"/>
    <cellStyle name="Normální" xfId="0" builtinId="0"/>
    <cellStyle name="Sledovaný hypertextový odkaz"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162"/>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11.jpeg"/><Relationship Id="rId4"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1</xdr:col>
      <xdr:colOff>514350</xdr:colOff>
      <xdr:row>27</xdr:row>
      <xdr:rowOff>19050</xdr:rowOff>
    </xdr:from>
    <xdr:to>
      <xdr:col>6</xdr:col>
      <xdr:colOff>276225</xdr:colOff>
      <xdr:row>35</xdr:row>
      <xdr:rowOff>38100</xdr:rowOff>
    </xdr:to>
    <xdr:pic>
      <xdr:nvPicPr>
        <xdr:cNvPr id="1456" name="Picture 3">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4705350"/>
          <a:ext cx="2457450" cy="13144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59</xdr:row>
      <xdr:rowOff>28575</xdr:rowOff>
    </xdr:from>
    <xdr:to>
      <xdr:col>1</xdr:col>
      <xdr:colOff>47625</xdr:colOff>
      <xdr:row>65</xdr:row>
      <xdr:rowOff>133350</xdr:rowOff>
    </xdr:to>
    <xdr:pic>
      <xdr:nvPicPr>
        <xdr:cNvPr id="15029" name="Picture 45">
          <a:extLst>
            <a:ext uri="{FF2B5EF4-FFF2-40B4-BE49-F238E27FC236}">
              <a16:creationId xmlns:a16="http://schemas.microsoft.com/office/drawing/2014/main" id="{00000000-0008-0000-0400-0000B53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1096625"/>
          <a:ext cx="790575" cy="13430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266700</xdr:colOff>
      <xdr:row>9</xdr:row>
      <xdr:rowOff>9525</xdr:rowOff>
    </xdr:from>
    <xdr:to>
      <xdr:col>1</xdr:col>
      <xdr:colOff>266700</xdr:colOff>
      <xdr:row>13</xdr:row>
      <xdr:rowOff>419100</xdr:rowOff>
    </xdr:to>
    <xdr:pic>
      <xdr:nvPicPr>
        <xdr:cNvPr id="15030" name="Obrázek 1">
          <a:extLst>
            <a:ext uri="{FF2B5EF4-FFF2-40B4-BE49-F238E27FC236}">
              <a16:creationId xmlns:a16="http://schemas.microsoft.com/office/drawing/2014/main" id="{00000000-0008-0000-0400-0000B63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1590675"/>
          <a:ext cx="8096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52</xdr:row>
      <xdr:rowOff>47625</xdr:rowOff>
    </xdr:from>
    <xdr:to>
      <xdr:col>1</xdr:col>
      <xdr:colOff>485775</xdr:colOff>
      <xdr:row>56</xdr:row>
      <xdr:rowOff>142875</xdr:rowOff>
    </xdr:to>
    <xdr:pic>
      <xdr:nvPicPr>
        <xdr:cNvPr id="15031" name="Obrázek 1">
          <a:extLst>
            <a:ext uri="{FF2B5EF4-FFF2-40B4-BE49-F238E27FC236}">
              <a16:creationId xmlns:a16="http://schemas.microsoft.com/office/drawing/2014/main" id="{00000000-0008-0000-0400-0000B73A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2400" y="9982200"/>
          <a:ext cx="11430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18</xdr:row>
      <xdr:rowOff>19050</xdr:rowOff>
    </xdr:from>
    <xdr:to>
      <xdr:col>1</xdr:col>
      <xdr:colOff>523875</xdr:colOff>
      <xdr:row>26</xdr:row>
      <xdr:rowOff>9525</xdr:rowOff>
    </xdr:to>
    <xdr:pic>
      <xdr:nvPicPr>
        <xdr:cNvPr id="15032" name="Obrázek 6" descr="http://rex.eu/eNortrI0tVLy9HW3sirLTC13y8xJtbJK9SvwKXHxrizMNDPyLfILrsyu8Kq0qPAKS_LxL3HxNPIzdywtyfKuCM0sLPBxKy93zghKCg9LLzANDwzPMQoOL_CPLAxPSXaOcHEOqCqPz1WyBlwwCbQjMQ..">
          <a:extLst>
            <a:ext uri="{FF2B5EF4-FFF2-40B4-BE49-F238E27FC236}">
              <a16:creationId xmlns:a16="http://schemas.microsoft.com/office/drawing/2014/main" id="{00000000-0008-0000-0400-0000B83A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625" y="3705225"/>
          <a:ext cx="128587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30</xdr:row>
      <xdr:rowOff>152400</xdr:rowOff>
    </xdr:from>
    <xdr:to>
      <xdr:col>1</xdr:col>
      <xdr:colOff>628650</xdr:colOff>
      <xdr:row>34</xdr:row>
      <xdr:rowOff>600075</xdr:rowOff>
    </xdr:to>
    <xdr:pic>
      <xdr:nvPicPr>
        <xdr:cNvPr id="15033" name="Obrázek 1">
          <a:extLst>
            <a:ext uri="{FF2B5EF4-FFF2-40B4-BE49-F238E27FC236}">
              <a16:creationId xmlns:a16="http://schemas.microsoft.com/office/drawing/2014/main" id="{00000000-0008-0000-0400-0000B93A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2875" y="5781675"/>
          <a:ext cx="129540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447675</xdr:colOff>
      <xdr:row>22</xdr:row>
      <xdr:rowOff>161925</xdr:rowOff>
    </xdr:from>
    <xdr:to>
      <xdr:col>1</xdr:col>
      <xdr:colOff>685800</xdr:colOff>
      <xdr:row>29</xdr:row>
      <xdr:rowOff>47625</xdr:rowOff>
    </xdr:to>
    <xdr:pic>
      <xdr:nvPicPr>
        <xdr:cNvPr id="14012" name="Picture 1">
          <a:extLst>
            <a:ext uri="{FF2B5EF4-FFF2-40B4-BE49-F238E27FC236}">
              <a16:creationId xmlns:a16="http://schemas.microsoft.com/office/drawing/2014/main" id="{00000000-0008-0000-0600-0000BC3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400550"/>
          <a:ext cx="1047750" cy="13525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36</xdr:row>
      <xdr:rowOff>9525</xdr:rowOff>
    </xdr:from>
    <xdr:to>
      <xdr:col>1</xdr:col>
      <xdr:colOff>942975</xdr:colOff>
      <xdr:row>44</xdr:row>
      <xdr:rowOff>142875</xdr:rowOff>
    </xdr:to>
    <xdr:pic>
      <xdr:nvPicPr>
        <xdr:cNvPr id="14013" name="Picture 4">
          <a:extLst>
            <a:ext uri="{FF2B5EF4-FFF2-40B4-BE49-F238E27FC236}">
              <a16:creationId xmlns:a16="http://schemas.microsoft.com/office/drawing/2014/main" id="{00000000-0008-0000-0600-0000BD3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134225"/>
          <a:ext cx="1638300" cy="18383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0</xdr:colOff>
      <xdr:row>48</xdr:row>
      <xdr:rowOff>161925</xdr:rowOff>
    </xdr:from>
    <xdr:to>
      <xdr:col>1</xdr:col>
      <xdr:colOff>447675</xdr:colOff>
      <xdr:row>54</xdr:row>
      <xdr:rowOff>133350</xdr:rowOff>
    </xdr:to>
    <xdr:pic>
      <xdr:nvPicPr>
        <xdr:cNvPr id="14014" name="Obrázek 1">
          <a:extLst>
            <a:ext uri="{FF2B5EF4-FFF2-40B4-BE49-F238E27FC236}">
              <a16:creationId xmlns:a16="http://schemas.microsoft.com/office/drawing/2014/main" id="{00000000-0008-0000-0600-0000BE36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753600"/>
          <a:ext cx="125730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48</xdr:row>
      <xdr:rowOff>38100</xdr:rowOff>
    </xdr:from>
    <xdr:to>
      <xdr:col>1</xdr:col>
      <xdr:colOff>1000125</xdr:colOff>
      <xdr:row>55</xdr:row>
      <xdr:rowOff>9525</xdr:rowOff>
    </xdr:to>
    <xdr:pic>
      <xdr:nvPicPr>
        <xdr:cNvPr id="14015" name="Obrázek 2">
          <a:extLst>
            <a:ext uri="{FF2B5EF4-FFF2-40B4-BE49-F238E27FC236}">
              <a16:creationId xmlns:a16="http://schemas.microsoft.com/office/drawing/2014/main" id="{00000000-0008-0000-0600-0000BF36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9175" y="9629775"/>
          <a:ext cx="7905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7</xdr:row>
      <xdr:rowOff>19050</xdr:rowOff>
    </xdr:from>
    <xdr:to>
      <xdr:col>1</xdr:col>
      <xdr:colOff>485775</xdr:colOff>
      <xdr:row>13</xdr:row>
      <xdr:rowOff>28575</xdr:rowOff>
    </xdr:to>
    <xdr:pic>
      <xdr:nvPicPr>
        <xdr:cNvPr id="14016" name="Obrázek 6" descr="http://rex.eu/eNortrI0tVLy9HW3sirLTC13y8xJtbJK9SvwKXHxrizMNDPyLfILrsyu8Kq0qPAKS_LxL3HxrPBNci0tyfKuCM0sLPBxKy93zghKCg9LLzANDwzPMQoOL_CPLAxPSXaOcHEOdHaMz1eyBlwwHiQjOw..">
          <a:extLst>
            <a:ext uri="{FF2B5EF4-FFF2-40B4-BE49-F238E27FC236}">
              <a16:creationId xmlns:a16="http://schemas.microsoft.com/office/drawing/2014/main" id="{00000000-0008-0000-0600-0000C03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6667" r="2"/>
        <a:stretch>
          <a:fillRect/>
        </a:stretch>
      </xdr:blipFill>
      <xdr:spPr bwMode="auto">
        <a:xfrm>
          <a:off x="95250" y="1295400"/>
          <a:ext cx="12001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x.e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
  <sheetViews>
    <sheetView showGridLines="0" tabSelected="1" zoomScaleNormal="100" zoomScaleSheetLayoutView="100" workbookViewId="0"/>
  </sheetViews>
  <sheetFormatPr defaultRowHeight="12.75" x14ac:dyDescent="0.2"/>
  <cols>
    <col min="1" max="1" width="5.28515625" style="1" customWidth="1"/>
    <col min="2" max="4" width="9.140625" style="1"/>
    <col min="5" max="5" width="3.85546875" style="1" customWidth="1"/>
    <col min="6" max="16384" width="9.140625" style="1"/>
  </cols>
  <sheetData>
    <row r="1" spans="1:13" ht="13.5" thickBot="1" x14ac:dyDescent="0.25"/>
    <row r="2" spans="1:13" x14ac:dyDescent="0.2">
      <c r="A2" s="250" t="s">
        <v>216</v>
      </c>
      <c r="B2" s="297"/>
      <c r="C2" s="297"/>
      <c r="D2" s="297"/>
      <c r="E2" s="297"/>
      <c r="F2" s="297"/>
      <c r="G2" s="297"/>
      <c r="H2" s="297"/>
      <c r="I2" s="297"/>
      <c r="J2" s="298"/>
    </row>
    <row r="3" spans="1:13" ht="20.25" x14ac:dyDescent="0.3">
      <c r="A3" s="299"/>
      <c r="B3" s="618"/>
      <c r="C3" s="618"/>
      <c r="D3" s="618"/>
      <c r="E3" s="618"/>
      <c r="F3" s="618"/>
      <c r="G3" s="618"/>
      <c r="H3" s="618"/>
      <c r="I3" s="618"/>
      <c r="J3" s="300"/>
    </row>
    <row r="4" spans="1:13" ht="20.25" x14ac:dyDescent="0.3">
      <c r="A4" s="301"/>
      <c r="B4" s="3" t="s">
        <v>0</v>
      </c>
      <c r="C4" s="2"/>
      <c r="D4" s="2"/>
      <c r="E4" s="2"/>
      <c r="F4" s="2"/>
      <c r="G4" s="2"/>
      <c r="H4" s="2"/>
      <c r="I4" s="2"/>
      <c r="J4" s="300"/>
    </row>
    <row r="5" spans="1:13" x14ac:dyDescent="0.2">
      <c r="A5" s="302"/>
      <c r="B5" s="617" t="s">
        <v>1</v>
      </c>
      <c r="C5" s="617"/>
      <c r="D5" s="617"/>
      <c r="E5" s="617"/>
      <c r="F5" s="617"/>
      <c r="J5" s="300"/>
    </row>
    <row r="6" spans="1:13" x14ac:dyDescent="0.2">
      <c r="A6" s="301"/>
      <c r="B6" s="617" t="s">
        <v>2</v>
      </c>
      <c r="C6" s="617"/>
      <c r="D6" s="617"/>
      <c r="E6" s="617"/>
      <c r="F6" s="617"/>
      <c r="J6" s="300"/>
    </row>
    <row r="7" spans="1:13" x14ac:dyDescent="0.2">
      <c r="A7" s="301"/>
      <c r="B7" s="617" t="s">
        <v>217</v>
      </c>
      <c r="C7" s="617"/>
      <c r="D7" s="617"/>
      <c r="E7" s="617"/>
      <c r="F7" s="617"/>
      <c r="J7" s="300"/>
      <c r="M7" s="4"/>
    </row>
    <row r="8" spans="1:13" x14ac:dyDescent="0.2">
      <c r="A8" s="301"/>
      <c r="J8" s="300"/>
    </row>
    <row r="9" spans="1:13" x14ac:dyDescent="0.2">
      <c r="A9" s="301"/>
      <c r="B9" s="5" t="s">
        <v>3</v>
      </c>
      <c r="J9" s="300"/>
    </row>
    <row r="10" spans="1:13" x14ac:dyDescent="0.2">
      <c r="A10" s="301"/>
      <c r="B10" s="617" t="s">
        <v>218</v>
      </c>
      <c r="C10" s="617"/>
      <c r="D10" s="617"/>
      <c r="E10" s="617"/>
      <c r="F10" s="617"/>
      <c r="J10" s="300"/>
    </row>
    <row r="11" spans="1:13" x14ac:dyDescent="0.2">
      <c r="A11" s="301"/>
      <c r="B11" s="617" t="s">
        <v>219</v>
      </c>
      <c r="C11" s="617"/>
      <c r="D11" s="617"/>
      <c r="E11" s="617"/>
      <c r="F11" s="617"/>
      <c r="J11" s="300"/>
    </row>
    <row r="12" spans="1:13" x14ac:dyDescent="0.2">
      <c r="A12" s="301"/>
      <c r="J12" s="300"/>
    </row>
    <row r="13" spans="1:13" x14ac:dyDescent="0.2">
      <c r="A13" s="301"/>
      <c r="B13" s="5" t="s">
        <v>4</v>
      </c>
      <c r="J13" s="300"/>
    </row>
    <row r="14" spans="1:13" x14ac:dyDescent="0.2">
      <c r="A14" s="301"/>
      <c r="B14" s="616" t="s">
        <v>5</v>
      </c>
      <c r="C14" s="616"/>
      <c r="D14" s="616"/>
      <c r="E14" s="616"/>
      <c r="F14" s="616"/>
      <c r="J14" s="300"/>
    </row>
    <row r="15" spans="1:13" x14ac:dyDescent="0.2">
      <c r="A15" s="301"/>
      <c r="B15" s="617" t="s">
        <v>368</v>
      </c>
      <c r="C15" s="617"/>
      <c r="D15" s="617"/>
      <c r="E15" s="617"/>
      <c r="F15" s="617"/>
      <c r="J15" s="300"/>
    </row>
    <row r="16" spans="1:13" x14ac:dyDescent="0.2">
      <c r="A16" s="301"/>
      <c r="B16" s="617" t="s">
        <v>6</v>
      </c>
      <c r="C16" s="617"/>
      <c r="D16" s="617"/>
      <c r="E16" s="617"/>
      <c r="F16" s="617"/>
      <c r="J16" s="300"/>
    </row>
    <row r="17" spans="1:10" x14ac:dyDescent="0.2">
      <c r="A17" s="301"/>
      <c r="J17" s="300"/>
    </row>
    <row r="18" spans="1:10" x14ac:dyDescent="0.2">
      <c r="A18" s="301"/>
      <c r="B18" s="5" t="s">
        <v>7</v>
      </c>
      <c r="J18" s="300"/>
    </row>
    <row r="19" spans="1:10" ht="20.25" x14ac:dyDescent="0.3">
      <c r="A19" s="301"/>
      <c r="B19" s="617" t="s">
        <v>8</v>
      </c>
      <c r="C19" s="617"/>
      <c r="D19" s="617"/>
      <c r="E19" s="617"/>
      <c r="F19" s="617"/>
      <c r="G19" s="2"/>
      <c r="H19" s="2"/>
      <c r="I19" s="2"/>
      <c r="J19" s="300"/>
    </row>
    <row r="20" spans="1:10" s="7" customFormat="1" ht="14.25" customHeight="1" x14ac:dyDescent="0.35">
      <c r="A20" s="303"/>
      <c r="B20" s="6"/>
      <c r="C20" s="6"/>
      <c r="D20" s="6"/>
      <c r="J20" s="304"/>
    </row>
    <row r="21" spans="1:10" x14ac:dyDescent="0.2">
      <c r="A21" s="305" t="s">
        <v>502</v>
      </c>
      <c r="B21" s="8"/>
      <c r="C21" s="8"/>
      <c r="D21" s="9"/>
      <c r="E21" s="8"/>
      <c r="F21" s="8"/>
      <c r="G21" s="8"/>
      <c r="H21" s="8"/>
      <c r="I21" s="8"/>
      <c r="J21" s="300"/>
    </row>
    <row r="22" spans="1:10" x14ac:dyDescent="0.2">
      <c r="A22" s="299"/>
      <c r="J22" s="304"/>
    </row>
    <row r="23" spans="1:10" x14ac:dyDescent="0.2">
      <c r="A23" s="299"/>
      <c r="D23" s="10"/>
      <c r="F23" s="1" t="s">
        <v>10</v>
      </c>
      <c r="J23" s="300"/>
    </row>
    <row r="24" spans="1:10" x14ac:dyDescent="0.2">
      <c r="A24" s="299" t="s">
        <v>299</v>
      </c>
      <c r="F24" s="1" t="s">
        <v>11</v>
      </c>
      <c r="J24" s="300"/>
    </row>
    <row r="25" spans="1:10" x14ac:dyDescent="0.2">
      <c r="A25" s="299" t="s">
        <v>12</v>
      </c>
      <c r="F25" s="1" t="s">
        <v>13</v>
      </c>
      <c r="J25" s="300"/>
    </row>
    <row r="26" spans="1:10" x14ac:dyDescent="0.2">
      <c r="A26" s="306" t="s">
        <v>14</v>
      </c>
      <c r="F26" s="11" t="s">
        <v>15</v>
      </c>
      <c r="J26" s="300"/>
    </row>
    <row r="27" spans="1:10" x14ac:dyDescent="0.2">
      <c r="A27" s="299"/>
      <c r="J27" s="300"/>
    </row>
    <row r="28" spans="1:10" x14ac:dyDescent="0.2">
      <c r="A28" s="299"/>
      <c r="J28" s="300"/>
    </row>
    <row r="29" spans="1:10" x14ac:dyDescent="0.2">
      <c r="A29" s="299"/>
      <c r="J29" s="300"/>
    </row>
    <row r="30" spans="1:10" x14ac:dyDescent="0.2">
      <c r="A30" s="299"/>
      <c r="J30" s="300"/>
    </row>
    <row r="31" spans="1:10" x14ac:dyDescent="0.2">
      <c r="A31" s="299"/>
      <c r="J31" s="300"/>
    </row>
    <row r="32" spans="1:10" x14ac:dyDescent="0.2">
      <c r="A32" s="299"/>
      <c r="J32" s="300"/>
    </row>
    <row r="33" spans="1:10" x14ac:dyDescent="0.2">
      <c r="A33" s="299"/>
      <c r="J33" s="300"/>
    </row>
    <row r="34" spans="1:10" x14ac:dyDescent="0.2">
      <c r="A34" s="299"/>
      <c r="J34" s="300"/>
    </row>
    <row r="35" spans="1:10" x14ac:dyDescent="0.2">
      <c r="A35" s="299"/>
      <c r="J35" s="300"/>
    </row>
    <row r="36" spans="1:10" x14ac:dyDescent="0.2">
      <c r="A36" s="299"/>
      <c r="J36" s="300"/>
    </row>
    <row r="37" spans="1:10" x14ac:dyDescent="0.2">
      <c r="A37" s="307" t="s">
        <v>9</v>
      </c>
      <c r="B37" s="295"/>
      <c r="C37" s="295"/>
      <c r="D37" s="296"/>
      <c r="E37" s="295"/>
      <c r="F37" s="295"/>
      <c r="G37" s="295"/>
      <c r="H37" s="295"/>
      <c r="I37" s="295"/>
      <c r="J37" s="300"/>
    </row>
    <row r="38" spans="1:10" ht="13.5" thickBot="1" x14ac:dyDescent="0.25">
      <c r="A38" s="308" t="s">
        <v>209</v>
      </c>
      <c r="B38" s="309"/>
      <c r="C38" s="309"/>
      <c r="D38" s="309"/>
      <c r="E38" s="309"/>
      <c r="F38" s="309"/>
      <c r="G38" s="309"/>
      <c r="H38" s="309"/>
      <c r="I38" s="309"/>
      <c r="J38" s="310"/>
    </row>
  </sheetData>
  <sheetProtection selectLockedCells="1" selectUnlockedCells="1"/>
  <mergeCells count="10">
    <mergeCell ref="B14:F14"/>
    <mergeCell ref="B16:F16"/>
    <mergeCell ref="B19:F19"/>
    <mergeCell ref="B3:I3"/>
    <mergeCell ref="B5:F5"/>
    <mergeCell ref="B6:F6"/>
    <mergeCell ref="B7:F7"/>
    <mergeCell ref="B10:F10"/>
    <mergeCell ref="B11:F11"/>
    <mergeCell ref="B15:F15"/>
  </mergeCells>
  <hyperlinks>
    <hyperlink ref="B5" location="balicky!A1" display="Základní balíčky pro vozidla" xr:uid="{00000000-0004-0000-0000-000000000000}"/>
    <hyperlink ref="B6" location="pořízení vozidlových jednotek!A1" display="Pořizovací náklady pro vozidla " xr:uid="{00000000-0004-0000-0000-000001000000}"/>
    <hyperlink ref="B7" location="služby vozidla!A1" display="Provozní náklady pro vozidla:" xr:uid="{00000000-0004-0000-0000-000002000000}"/>
    <hyperlink ref="B10" location="pořízení lokalizace osob!A1" display="Pořizovací náklady lokalizace osob:" xr:uid="{00000000-0004-0000-0000-000003000000}"/>
    <hyperlink ref="B11" location="sluzby osoby!A1" display="Provozní náklady lokalizace osob:" xr:uid="{00000000-0004-0000-0000-000004000000}"/>
    <hyperlink ref="B14" location="domy!A1" display="Pořizovací náklady domovní alarmy a kamery" xr:uid="{00000000-0004-0000-0000-000005000000}"/>
    <hyperlink ref="B16" location="služby domy!A1" display="Provozní náklady domovní alarmy a kamery" xr:uid="{00000000-0004-0000-0000-000006000000}"/>
    <hyperlink ref="B19" location="dodatkové služby!A1" display="Provoz SIM karet, administrace apod." xr:uid="{00000000-0004-0000-0000-000007000000}"/>
    <hyperlink ref="F26" r:id="rId1" xr:uid="{00000000-0004-0000-0000-000008000000}"/>
    <hyperlink ref="B5:F5" location="balicky!A1" display="Základní balíčky pro vozidla" xr:uid="{00000000-0004-0000-0000-000009000000}"/>
    <hyperlink ref="B6:F6" location="'pořízení vozidlových jednotek'!A1" display="Pořizovací náklady pro vozidla " xr:uid="{00000000-0004-0000-0000-00000A000000}"/>
    <hyperlink ref="B7:F7" location="'služby vozidla'!A1" display="Provozní náklady pro vozidla:" xr:uid="{00000000-0004-0000-0000-00000B000000}"/>
    <hyperlink ref="B10:F10" location="'pořízení lokalizace osob'!A1" display="Pořizovací náklady lokalizace osob:" xr:uid="{00000000-0004-0000-0000-00000C000000}"/>
    <hyperlink ref="B11:F11" location="'sluzby osoby'!A1" display="Provozní náklady lokalizace osob:" xr:uid="{00000000-0004-0000-0000-00000D000000}"/>
    <hyperlink ref="B16:F16" location="'služby domy'!A1" display="Provozní náklady domovní alarmy a kamery" xr:uid="{00000000-0004-0000-0000-00000E000000}"/>
    <hyperlink ref="B19:F19" location="'dodatkové služby'!A1" display="Provoz SIM karet, administrace apod." xr:uid="{00000000-0004-0000-0000-00000F000000}"/>
    <hyperlink ref="B15" location="'balíčky domy'!A1" display="Zvýhodněné balíčky domovních alarmů" xr:uid="{00000000-0004-0000-0000-000010000000}"/>
  </hyperlinks>
  <pageMargins left="0.78749999999999998" right="0.78749999999999998" top="0.35972222222222222" bottom="0.98402777777777772" header="0.51180555555555551" footer="0.51180555555555551"/>
  <pageSetup paperSize="9" firstPageNumber="0" orientation="portrait" horizontalDpi="300" verticalDpi="300"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67"/>
  <sheetViews>
    <sheetView showGridLines="0" zoomScaleSheetLayoutView="100" workbookViewId="0">
      <selection activeCell="A2" sqref="A2"/>
    </sheetView>
  </sheetViews>
  <sheetFormatPr defaultRowHeight="12.75" x14ac:dyDescent="0.2"/>
  <cols>
    <col min="1" max="1" width="28.28515625" style="157" customWidth="1"/>
    <col min="2" max="4" width="9.140625" style="157"/>
    <col min="5" max="5" width="29.5703125" style="157" customWidth="1"/>
    <col min="6" max="6" width="10.28515625" style="157" customWidth="1"/>
    <col min="7" max="7" width="11.7109375" style="157" customWidth="1"/>
    <col min="8" max="16384" width="9.140625" style="157"/>
  </cols>
  <sheetData>
    <row r="1" spans="1:9" x14ac:dyDescent="0.2">
      <c r="A1" s="705" t="s">
        <v>16</v>
      </c>
      <c r="B1" s="705"/>
    </row>
    <row r="2" spans="1:9" ht="13.5" thickBot="1" x14ac:dyDescent="0.25">
      <c r="D2" s="110" t="str">
        <f>balicky!D3</f>
        <v>platí od 18.09.2017</v>
      </c>
    </row>
    <row r="3" spans="1:9" ht="30.75" customHeight="1" thickBot="1" x14ac:dyDescent="0.25">
      <c r="A3" s="706" t="s">
        <v>297</v>
      </c>
      <c r="B3" s="707"/>
      <c r="C3" s="707"/>
      <c r="D3" s="707"/>
      <c r="E3" s="707"/>
      <c r="F3" s="707"/>
      <c r="G3" s="708"/>
    </row>
    <row r="4" spans="1:9" x14ac:dyDescent="0.2">
      <c r="A4" s="158" t="s">
        <v>120</v>
      </c>
      <c r="B4" s="159"/>
      <c r="C4" s="159"/>
      <c r="D4" s="159"/>
      <c r="E4" s="159"/>
      <c r="F4" s="159"/>
      <c r="G4" s="159"/>
    </row>
    <row r="5" spans="1:9" ht="18.75" customHeight="1" thickBot="1" x14ac:dyDescent="0.25">
      <c r="A5" s="699" t="s">
        <v>448</v>
      </c>
      <c r="B5" s="699"/>
      <c r="C5" s="699"/>
      <c r="D5" s="699"/>
      <c r="E5" s="699"/>
      <c r="F5" s="699"/>
      <c r="G5" s="699"/>
    </row>
    <row r="6" spans="1:9" ht="111.75" customHeight="1" x14ac:dyDescent="0.2">
      <c r="A6" s="709" t="s">
        <v>498</v>
      </c>
      <c r="B6" s="710"/>
      <c r="C6" s="710"/>
      <c r="D6" s="710"/>
      <c r="E6" s="710"/>
      <c r="F6" s="710"/>
      <c r="G6" s="711"/>
    </row>
    <row r="7" spans="1:9" ht="13.5" customHeight="1" x14ac:dyDescent="0.2">
      <c r="A7" s="160"/>
      <c r="B7" s="12"/>
      <c r="C7" s="12"/>
      <c r="D7" s="12"/>
      <c r="E7" s="12"/>
      <c r="F7" s="12" t="s">
        <v>40</v>
      </c>
      <c r="G7" s="161" t="s">
        <v>41</v>
      </c>
    </row>
    <row r="8" spans="1:9" ht="27.6" customHeight="1" x14ac:dyDescent="0.2">
      <c r="A8" s="244" t="s">
        <v>188</v>
      </c>
      <c r="B8" s="715" t="s">
        <v>189</v>
      </c>
      <c r="C8" s="716"/>
      <c r="D8" s="716"/>
      <c r="E8" s="717"/>
      <c r="F8" s="603">
        <v>0</v>
      </c>
      <c r="G8" s="604">
        <f>F8*1.21</f>
        <v>0</v>
      </c>
    </row>
    <row r="9" spans="1:9" ht="27" customHeight="1" x14ac:dyDescent="0.2">
      <c r="A9" s="241"/>
      <c r="B9" s="718" t="s">
        <v>190</v>
      </c>
      <c r="C9" s="693"/>
      <c r="D9" s="693"/>
      <c r="E9" s="719"/>
      <c r="F9" s="605">
        <v>170</v>
      </c>
      <c r="G9" s="606">
        <f>F9*1.21</f>
        <v>205.7</v>
      </c>
    </row>
    <row r="10" spans="1:9" ht="16.149999999999999" customHeight="1" x14ac:dyDescent="0.2">
      <c r="A10" s="245"/>
      <c r="B10" s="720" t="s">
        <v>191</v>
      </c>
      <c r="C10" s="721"/>
      <c r="D10" s="721"/>
      <c r="E10" s="722"/>
      <c r="F10" s="607">
        <v>550</v>
      </c>
      <c r="G10" s="608">
        <f>F10*1.21</f>
        <v>665.5</v>
      </c>
    </row>
    <row r="11" spans="1:9" ht="16.149999999999999" customHeight="1" x14ac:dyDescent="0.2">
      <c r="A11" s="12"/>
      <c r="B11" s="143"/>
      <c r="C11" s="143"/>
      <c r="D11" s="143"/>
      <c r="E11" s="143"/>
      <c r="F11" s="13"/>
      <c r="G11" s="70"/>
    </row>
    <row r="12" spans="1:9" ht="11.25" customHeight="1" x14ac:dyDescent="0.2">
      <c r="A12" s="699" t="s">
        <v>463</v>
      </c>
      <c r="B12" s="699"/>
      <c r="C12" s="699"/>
      <c r="D12" s="699"/>
      <c r="E12" s="699"/>
      <c r="F12" s="699"/>
      <c r="G12" s="699"/>
    </row>
    <row r="13" spans="1:9" ht="98.25" customHeight="1" x14ac:dyDescent="0.2">
      <c r="A13" s="712" t="s">
        <v>499</v>
      </c>
      <c r="B13" s="713"/>
      <c r="C13" s="713"/>
      <c r="D13" s="713"/>
      <c r="E13" s="713"/>
      <c r="F13" s="713"/>
      <c r="G13" s="714"/>
    </row>
    <row r="14" spans="1:9" ht="6.75" customHeight="1" x14ac:dyDescent="0.2">
      <c r="A14" s="417"/>
      <c r="B14" s="417"/>
      <c r="C14" s="417"/>
      <c r="D14" s="417"/>
      <c r="E14" s="417"/>
      <c r="F14" s="417"/>
      <c r="G14" s="417"/>
    </row>
    <row r="15" spans="1:9" s="12" customFormat="1" ht="42.75" customHeight="1" x14ac:dyDescent="0.2">
      <c r="A15" s="695" t="s">
        <v>480</v>
      </c>
      <c r="B15" s="695"/>
      <c r="C15" s="695"/>
      <c r="D15" s="695"/>
      <c r="E15" s="695"/>
      <c r="F15" s="695"/>
      <c r="G15" s="695"/>
      <c r="H15" s="157"/>
    </row>
    <row r="16" spans="1:9" s="12" customFormat="1" ht="13.5" thickBot="1" x14ac:dyDescent="0.25">
      <c r="A16" s="169" t="s">
        <v>194</v>
      </c>
      <c r="B16" s="13"/>
      <c r="D16" s="170"/>
      <c r="E16" s="70"/>
      <c r="F16" s="70"/>
      <c r="G16" s="70"/>
      <c r="H16" s="13"/>
      <c r="I16" s="157"/>
    </row>
    <row r="17" spans="1:9" s="12" customFormat="1" ht="14.25" customHeight="1" thickBot="1" x14ac:dyDescent="0.25">
      <c r="A17" s="214" t="s">
        <v>464</v>
      </c>
      <c r="B17" s="172" t="s">
        <v>121</v>
      </c>
      <c r="C17" s="173"/>
      <c r="D17" s="173"/>
      <c r="E17" s="174"/>
      <c r="F17" s="175">
        <v>4.5999999999999996</v>
      </c>
      <c r="G17" s="176">
        <f t="shared" ref="G17:G23" si="0">F17*1.21</f>
        <v>5.5659999999999998</v>
      </c>
      <c r="H17" s="157"/>
    </row>
    <row r="18" spans="1:9" s="12" customFormat="1" ht="13.5" thickBot="1" x14ac:dyDescent="0.25">
      <c r="A18" s="214" t="s">
        <v>464</v>
      </c>
      <c r="B18" s="178" t="s">
        <v>122</v>
      </c>
      <c r="C18" s="179"/>
      <c r="D18" s="179"/>
      <c r="E18" s="180"/>
      <c r="F18" s="181">
        <v>7.95</v>
      </c>
      <c r="G18" s="182">
        <f t="shared" si="0"/>
        <v>9.6195000000000004</v>
      </c>
      <c r="H18" s="157"/>
    </row>
    <row r="19" spans="1:9" s="12" customFormat="1" ht="12" customHeight="1" x14ac:dyDescent="0.2">
      <c r="A19" s="214" t="s">
        <v>464</v>
      </c>
      <c r="B19" s="178" t="s">
        <v>123</v>
      </c>
      <c r="C19" s="179"/>
      <c r="D19" s="179"/>
      <c r="E19" s="180"/>
      <c r="F19" s="181">
        <v>6.45</v>
      </c>
      <c r="G19" s="182">
        <f t="shared" si="0"/>
        <v>7.8045</v>
      </c>
      <c r="H19" s="157"/>
    </row>
    <row r="20" spans="1:9" s="12" customFormat="1" ht="12" customHeight="1" x14ac:dyDescent="0.2">
      <c r="A20" s="177"/>
      <c r="B20" s="178" t="s">
        <v>92</v>
      </c>
      <c r="C20" s="179"/>
      <c r="D20" s="179"/>
      <c r="E20" s="180"/>
      <c r="F20" s="181">
        <v>8.9499999999999993</v>
      </c>
      <c r="G20" s="182">
        <f t="shared" si="0"/>
        <v>10.829499999999999</v>
      </c>
      <c r="H20" s="157"/>
    </row>
    <row r="21" spans="1:9" s="12" customFormat="1" ht="12" customHeight="1" x14ac:dyDescent="0.2">
      <c r="A21" s="183"/>
      <c r="B21" s="184" t="s">
        <v>91</v>
      </c>
      <c r="C21" s="185"/>
      <c r="D21" s="185"/>
      <c r="E21" s="186"/>
      <c r="F21" s="187">
        <v>1.95</v>
      </c>
      <c r="G21" s="188">
        <f t="shared" si="0"/>
        <v>2.3594999999999997</v>
      </c>
      <c r="H21" s="157"/>
    </row>
    <row r="22" spans="1:9" s="12" customFormat="1" ht="0.75" customHeight="1" x14ac:dyDescent="0.2">
      <c r="A22" s="177"/>
      <c r="B22" s="178" t="s">
        <v>123</v>
      </c>
      <c r="C22" s="179"/>
      <c r="D22" s="179"/>
      <c r="E22" s="180"/>
      <c r="F22" s="181">
        <v>5.75</v>
      </c>
      <c r="G22" s="182">
        <f t="shared" si="0"/>
        <v>6.9574999999999996</v>
      </c>
      <c r="H22" s="157"/>
    </row>
    <row r="23" spans="1:9" s="12" customFormat="1" ht="22.5" hidden="1" customHeight="1" x14ac:dyDescent="0.2">
      <c r="A23" s="177"/>
      <c r="B23" s="178" t="s">
        <v>91</v>
      </c>
      <c r="C23" s="179"/>
      <c r="D23" s="179"/>
      <c r="E23" s="180"/>
      <c r="F23" s="181">
        <v>1.95</v>
      </c>
      <c r="G23" s="182">
        <f t="shared" si="0"/>
        <v>2.3594999999999997</v>
      </c>
      <c r="H23" s="157"/>
    </row>
    <row r="24" spans="1:9" s="12" customFormat="1" ht="17.25" customHeight="1" x14ac:dyDescent="0.2">
      <c r="A24" s="189" t="s">
        <v>124</v>
      </c>
      <c r="B24" s="190" t="s">
        <v>125</v>
      </c>
      <c r="C24" s="191"/>
      <c r="D24" s="191"/>
      <c r="E24" s="192"/>
      <c r="F24" s="193">
        <v>7.0000000000000007E-2</v>
      </c>
      <c r="G24" s="194">
        <f>F24*1.19</f>
        <v>8.3299999999999999E-2</v>
      </c>
      <c r="H24" s="157"/>
    </row>
    <row r="25" spans="1:9" s="12" customFormat="1" ht="17.25" customHeight="1" thickBot="1" x14ac:dyDescent="0.25">
      <c r="A25" s="195" t="s">
        <v>126</v>
      </c>
      <c r="B25" s="196" t="s">
        <v>125</v>
      </c>
      <c r="C25" s="197"/>
      <c r="D25" s="197"/>
      <c r="E25" s="198"/>
      <c r="F25" s="199">
        <v>0.6</v>
      </c>
      <c r="G25" s="200">
        <f>F25*1.19</f>
        <v>0.71399999999999997</v>
      </c>
      <c r="H25" s="157"/>
    </row>
    <row r="26" spans="1:9" x14ac:dyDescent="0.2">
      <c r="A26" s="694"/>
      <c r="B26" s="694"/>
      <c r="C26" s="694"/>
      <c r="D26" s="694"/>
      <c r="E26" s="694"/>
      <c r="F26" s="694"/>
      <c r="G26" s="694"/>
    </row>
    <row r="27" spans="1:9" s="12" customFormat="1" ht="15.75" customHeight="1" thickBot="1" x14ac:dyDescent="0.25">
      <c r="A27" s="700" t="s">
        <v>127</v>
      </c>
      <c r="B27" s="700"/>
      <c r="C27" s="700"/>
      <c r="D27" s="700"/>
      <c r="E27" s="701"/>
      <c r="F27" s="168" t="s">
        <v>128</v>
      </c>
      <c r="G27" s="168" t="s">
        <v>129</v>
      </c>
      <c r="H27" s="157"/>
      <c r="I27" s="157"/>
    </row>
    <row r="28" spans="1:9" s="12" customFormat="1" x14ac:dyDescent="0.2">
      <c r="A28" s="171"/>
      <c r="B28" s="201" t="s">
        <v>91</v>
      </c>
      <c r="C28" s="173"/>
      <c r="D28" s="173"/>
      <c r="E28" s="173"/>
      <c r="F28" s="202">
        <v>5</v>
      </c>
      <c r="G28" s="176">
        <f>F28*1.21</f>
        <v>6.05</v>
      </c>
      <c r="H28" s="157"/>
      <c r="I28" s="157"/>
    </row>
    <row r="29" spans="1:9" s="12" customFormat="1" x14ac:dyDescent="0.2">
      <c r="A29" s="177"/>
      <c r="B29" s="203" t="s">
        <v>92</v>
      </c>
      <c r="C29" s="179"/>
      <c r="D29" s="179"/>
      <c r="E29" s="179"/>
      <c r="F29" s="204">
        <v>8.9499999999999993</v>
      </c>
      <c r="G29" s="182">
        <f>F29*1.21</f>
        <v>10.829499999999999</v>
      </c>
      <c r="H29" s="157"/>
      <c r="I29" s="157"/>
    </row>
    <row r="30" spans="1:9" s="12" customFormat="1" x14ac:dyDescent="0.2">
      <c r="A30" s="177"/>
      <c r="B30" s="203" t="s">
        <v>130</v>
      </c>
      <c r="C30" s="179"/>
      <c r="D30" s="179"/>
      <c r="E30" s="179"/>
      <c r="F30" s="205">
        <v>9</v>
      </c>
      <c r="G30" s="182">
        <f>F30*1.21</f>
        <v>10.89</v>
      </c>
      <c r="H30" s="157"/>
      <c r="I30" s="157"/>
    </row>
    <row r="31" spans="1:9" s="12" customFormat="1" x14ac:dyDescent="0.2">
      <c r="A31" s="177"/>
      <c r="B31" s="203" t="s">
        <v>125</v>
      </c>
      <c r="C31" s="179"/>
      <c r="D31" s="204"/>
      <c r="E31" s="204"/>
      <c r="F31" s="205">
        <v>0.1</v>
      </c>
      <c r="G31" s="182">
        <f>F31*1.21</f>
        <v>0.121</v>
      </c>
      <c r="H31" s="157"/>
      <c r="I31" s="157"/>
    </row>
    <row r="32" spans="1:9" s="12" customFormat="1" x14ac:dyDescent="0.2">
      <c r="A32" s="206"/>
      <c r="B32" s="207" t="s">
        <v>126</v>
      </c>
      <c r="C32" s="208"/>
      <c r="D32" s="209"/>
      <c r="E32" s="209"/>
      <c r="F32" s="210">
        <v>0.85</v>
      </c>
      <c r="G32" s="211">
        <f>F32*1.21</f>
        <v>1.0285</v>
      </c>
      <c r="H32" s="212"/>
      <c r="I32" s="157"/>
    </row>
    <row r="33" spans="1:9" s="12" customFormat="1" x14ac:dyDescent="0.2">
      <c r="A33" s="169"/>
      <c r="B33" s="13"/>
      <c r="D33" s="170"/>
      <c r="E33" s="70"/>
      <c r="F33" s="70"/>
      <c r="G33" s="70"/>
      <c r="H33" s="13"/>
      <c r="I33" s="157"/>
    </row>
    <row r="34" spans="1:9" s="12" customFormat="1" ht="6" customHeight="1" x14ac:dyDescent="0.2">
      <c r="A34" s="169"/>
      <c r="B34" s="13"/>
      <c r="D34" s="170"/>
      <c r="E34" s="70"/>
      <c r="F34" s="70"/>
      <c r="G34" s="70"/>
      <c r="H34" s="13"/>
      <c r="I34" s="157"/>
    </row>
    <row r="35" spans="1:9" s="12" customFormat="1" ht="15" x14ac:dyDescent="0.2">
      <c r="A35" s="167" t="s">
        <v>131</v>
      </c>
      <c r="B35" s="112"/>
      <c r="C35" s="112"/>
      <c r="D35" s="112"/>
      <c r="E35" s="112"/>
      <c r="F35" s="112"/>
      <c r="G35" s="112"/>
      <c r="H35" s="13"/>
      <c r="I35" s="157"/>
    </row>
    <row r="36" spans="1:9" s="12" customFormat="1" ht="45" customHeight="1" x14ac:dyDescent="0.2">
      <c r="A36" s="702" t="s">
        <v>293</v>
      </c>
      <c r="B36" s="702"/>
      <c r="C36" s="702"/>
      <c r="D36" s="702"/>
      <c r="E36" s="702"/>
      <c r="F36" s="702"/>
      <c r="G36" s="702"/>
      <c r="H36" s="13"/>
      <c r="I36" s="157"/>
    </row>
    <row r="37" spans="1:9" s="12" customFormat="1" x14ac:dyDescent="0.2">
      <c r="A37" s="169"/>
      <c r="B37" s="13"/>
      <c r="D37" s="170"/>
      <c r="E37" s="70"/>
      <c r="F37" s="70"/>
      <c r="G37" s="70"/>
      <c r="H37" s="13"/>
      <c r="I37" s="157"/>
    </row>
    <row r="38" spans="1:9" s="12" customFormat="1" x14ac:dyDescent="0.2">
      <c r="A38" s="115" t="s">
        <v>132</v>
      </c>
      <c r="B38" s="213"/>
      <c r="C38" s="45"/>
      <c r="D38" s="213"/>
      <c r="E38" s="213"/>
      <c r="F38" s="13"/>
      <c r="G38" s="70"/>
      <c r="H38" s="13"/>
      <c r="I38" s="157"/>
    </row>
    <row r="39" spans="1:9" s="12" customFormat="1" ht="5.25" customHeight="1" x14ac:dyDescent="0.2">
      <c r="A39" s="112"/>
      <c r="B39" s="112"/>
      <c r="C39" s="112"/>
      <c r="D39" s="112"/>
      <c r="E39" s="112"/>
      <c r="F39" s="112"/>
      <c r="G39" s="112"/>
      <c r="H39" s="13"/>
      <c r="I39" s="157"/>
    </row>
    <row r="40" spans="1:9" s="12" customFormat="1" ht="15" x14ac:dyDescent="0.2">
      <c r="A40" s="703" t="s">
        <v>133</v>
      </c>
      <c r="B40" s="703"/>
      <c r="C40" s="703"/>
      <c r="D40" s="703"/>
      <c r="E40" s="703"/>
      <c r="F40" s="168" t="s">
        <v>128</v>
      </c>
      <c r="G40" s="168" t="s">
        <v>129</v>
      </c>
      <c r="H40" s="13"/>
      <c r="I40" s="157"/>
    </row>
    <row r="41" spans="1:9" s="12" customFormat="1" x14ac:dyDescent="0.2">
      <c r="A41" s="214" t="s">
        <v>134</v>
      </c>
      <c r="B41" s="215"/>
      <c r="C41" s="173"/>
      <c r="D41" s="173"/>
      <c r="E41" s="173"/>
      <c r="F41" s="202">
        <v>0</v>
      </c>
      <c r="G41" s="176">
        <f t="shared" ref="G41:G46" si="1">F41*1.21</f>
        <v>0</v>
      </c>
      <c r="H41" s="13"/>
      <c r="I41" s="157"/>
    </row>
    <row r="42" spans="1:9" s="12" customFormat="1" x14ac:dyDescent="0.2">
      <c r="A42" s="216" t="s">
        <v>135</v>
      </c>
      <c r="B42" s="204"/>
      <c r="C42" s="179"/>
      <c r="D42" s="179"/>
      <c r="E42" s="179"/>
      <c r="F42" s="205">
        <v>30</v>
      </c>
      <c r="G42" s="182">
        <f t="shared" si="1"/>
        <v>36.299999999999997</v>
      </c>
      <c r="H42" s="13"/>
      <c r="I42" s="157"/>
    </row>
    <row r="43" spans="1:9" s="12" customFormat="1" x14ac:dyDescent="0.2">
      <c r="A43" s="216" t="s">
        <v>136</v>
      </c>
      <c r="B43" s="204"/>
      <c r="C43" s="179"/>
      <c r="D43" s="204"/>
      <c r="E43" s="204"/>
      <c r="F43" s="205">
        <v>0</v>
      </c>
      <c r="G43" s="182">
        <f t="shared" si="1"/>
        <v>0</v>
      </c>
      <c r="H43" s="13"/>
      <c r="I43" s="157"/>
    </row>
    <row r="44" spans="1:9" s="12" customFormat="1" x14ac:dyDescent="0.2">
      <c r="A44" s="216" t="s">
        <v>137</v>
      </c>
      <c r="B44" s="13"/>
      <c r="D44" s="13"/>
      <c r="E44" s="13"/>
      <c r="F44" s="13">
        <v>200</v>
      </c>
      <c r="G44" s="182">
        <f t="shared" si="1"/>
        <v>242</v>
      </c>
      <c r="H44" s="13"/>
      <c r="I44" s="157"/>
    </row>
    <row r="45" spans="1:9" s="179" customFormat="1" x14ac:dyDescent="0.2">
      <c r="A45" s="160" t="s">
        <v>210</v>
      </c>
      <c r="B45" s="13"/>
      <c r="C45" s="12"/>
      <c r="D45" s="13"/>
      <c r="E45" s="13"/>
      <c r="F45" s="13">
        <v>500</v>
      </c>
      <c r="G45" s="182">
        <f t="shared" si="1"/>
        <v>605</v>
      </c>
      <c r="H45" s="13"/>
      <c r="I45" s="212"/>
    </row>
    <row r="46" spans="1:9" s="179" customFormat="1" x14ac:dyDescent="0.2">
      <c r="A46" s="424" t="s">
        <v>395</v>
      </c>
      <c r="B46" s="125"/>
      <c r="C46" s="22"/>
      <c r="D46" s="125"/>
      <c r="E46" s="125"/>
      <c r="F46" s="125">
        <v>100</v>
      </c>
      <c r="G46" s="218">
        <f t="shared" si="1"/>
        <v>121</v>
      </c>
      <c r="H46" s="13"/>
      <c r="I46" s="212"/>
    </row>
    <row r="47" spans="1:9" s="179" customFormat="1" x14ac:dyDescent="0.2">
      <c r="A47" s="217" t="s">
        <v>138</v>
      </c>
      <c r="B47" s="125"/>
      <c r="C47" s="22"/>
      <c r="D47" s="125"/>
      <c r="E47" s="125"/>
      <c r="F47" s="125">
        <v>0</v>
      </c>
      <c r="G47" s="218">
        <v>0</v>
      </c>
      <c r="H47" s="13"/>
      <c r="I47" s="212"/>
    </row>
    <row r="48" spans="1:9" s="179" customFormat="1" x14ac:dyDescent="0.2">
      <c r="A48" s="217" t="s">
        <v>139</v>
      </c>
      <c r="B48" s="125"/>
      <c r="C48" s="22"/>
      <c r="D48" s="125"/>
      <c r="E48" s="125"/>
      <c r="F48" s="125">
        <v>200</v>
      </c>
      <c r="G48" s="218">
        <f>F48*1.21</f>
        <v>242</v>
      </c>
      <c r="H48" s="13"/>
      <c r="I48" s="212"/>
    </row>
    <row r="49" spans="1:9" s="179" customFormat="1" x14ac:dyDescent="0.2">
      <c r="A49" s="217" t="s">
        <v>140</v>
      </c>
      <c r="B49" s="125"/>
      <c r="C49" s="22"/>
      <c r="D49" s="125"/>
      <c r="E49" s="125"/>
      <c r="F49" s="125">
        <v>200</v>
      </c>
      <c r="G49" s="218">
        <f>F49*1.21</f>
        <v>242</v>
      </c>
      <c r="H49" s="13"/>
      <c r="I49" s="212"/>
    </row>
    <row r="50" spans="1:9" s="179" customFormat="1" x14ac:dyDescent="0.2">
      <c r="A50" s="217" t="s">
        <v>141</v>
      </c>
      <c r="B50" s="125"/>
      <c r="C50" s="22"/>
      <c r="D50" s="125"/>
      <c r="E50" s="125"/>
      <c r="F50" s="125">
        <v>500</v>
      </c>
      <c r="G50" s="218">
        <f>F50*1.21</f>
        <v>605</v>
      </c>
      <c r="H50" s="13"/>
      <c r="I50" s="212"/>
    </row>
    <row r="51" spans="1:9" s="179" customFormat="1" x14ac:dyDescent="0.2">
      <c r="A51" s="217" t="s">
        <v>193</v>
      </c>
      <c r="B51" s="125"/>
      <c r="C51" s="22"/>
      <c r="D51" s="125"/>
      <c r="E51" s="125"/>
      <c r="F51" s="125">
        <v>100</v>
      </c>
      <c r="G51" s="218">
        <f>F51*1.21</f>
        <v>121</v>
      </c>
      <c r="H51" s="13"/>
      <c r="I51" s="212"/>
    </row>
    <row r="52" spans="1:9" x14ac:dyDescent="0.2">
      <c r="A52" s="219" t="s">
        <v>142</v>
      </c>
      <c r="B52" s="220"/>
      <c r="C52" s="220"/>
      <c r="D52" s="220"/>
      <c r="E52" s="220"/>
      <c r="F52" s="220" t="s">
        <v>143</v>
      </c>
      <c r="G52" s="221"/>
    </row>
    <row r="53" spans="1:9" ht="6" customHeight="1" x14ac:dyDescent="0.2"/>
    <row r="54" spans="1:9" s="12" customFormat="1" ht="15" x14ac:dyDescent="0.2">
      <c r="A54" s="167" t="s">
        <v>144</v>
      </c>
      <c r="B54" s="170"/>
      <c r="C54" s="222"/>
      <c r="D54" s="170"/>
      <c r="E54" s="70"/>
      <c r="F54" s="70"/>
      <c r="G54" s="70"/>
      <c r="H54" s="13"/>
    </row>
    <row r="55" spans="1:9" s="12" customFormat="1" ht="23.25" customHeight="1" thickBot="1" x14ac:dyDescent="0.25">
      <c r="A55" s="704" t="s">
        <v>145</v>
      </c>
      <c r="B55" s="704"/>
      <c r="C55" s="704"/>
      <c r="D55" s="704"/>
      <c r="E55" s="704"/>
      <c r="F55" s="704"/>
      <c r="G55" s="704"/>
      <c r="H55" s="13"/>
    </row>
    <row r="56" spans="1:9" s="12" customFormat="1" ht="48" customHeight="1" x14ac:dyDescent="0.2">
      <c r="A56" s="223" t="s">
        <v>146</v>
      </c>
      <c r="B56" s="350" t="s">
        <v>147</v>
      </c>
      <c r="C56" s="351" t="s">
        <v>148</v>
      </c>
      <c r="D56" s="352" t="s">
        <v>149</v>
      </c>
      <c r="E56" s="353" t="s">
        <v>150</v>
      </c>
      <c r="F56" s="224"/>
      <c r="G56" s="225"/>
    </row>
    <row r="57" spans="1:9" s="12" customFormat="1" x14ac:dyDescent="0.2">
      <c r="A57" s="162" t="s">
        <v>70</v>
      </c>
      <c r="B57" s="226">
        <v>0</v>
      </c>
      <c r="C57" s="226">
        <v>10</v>
      </c>
      <c r="D57" s="226">
        <v>10</v>
      </c>
      <c r="E57" s="226">
        <v>50</v>
      </c>
      <c r="F57" s="226"/>
      <c r="G57" s="163"/>
    </row>
    <row r="58" spans="1:9" s="12" customFormat="1" x14ac:dyDescent="0.2">
      <c r="A58" s="162" t="s">
        <v>61</v>
      </c>
      <c r="B58" s="226">
        <v>5</v>
      </c>
      <c r="C58" s="226">
        <v>5</v>
      </c>
      <c r="D58" s="226">
        <v>10</v>
      </c>
      <c r="E58" s="226">
        <v>50</v>
      </c>
      <c r="F58" s="226"/>
      <c r="G58" s="163"/>
    </row>
    <row r="59" spans="1:9" s="12" customFormat="1" x14ac:dyDescent="0.2">
      <c r="A59" s="162" t="s">
        <v>151</v>
      </c>
      <c r="B59" s="226">
        <v>2</v>
      </c>
      <c r="C59" s="226">
        <v>5</v>
      </c>
      <c r="D59" s="226">
        <v>10</v>
      </c>
      <c r="E59" s="226">
        <v>50</v>
      </c>
      <c r="F59" s="226"/>
      <c r="G59" s="163"/>
    </row>
    <row r="60" spans="1:9" s="12" customFormat="1" x14ac:dyDescent="0.2">
      <c r="A60" s="162" t="s">
        <v>152</v>
      </c>
      <c r="B60" s="226">
        <v>0</v>
      </c>
      <c r="C60" s="226">
        <v>5</v>
      </c>
      <c r="D60" s="226">
        <v>10</v>
      </c>
      <c r="E60" s="226">
        <v>50</v>
      </c>
      <c r="F60" s="226"/>
      <c r="G60" s="163"/>
    </row>
    <row r="61" spans="1:9" s="12" customFormat="1" x14ac:dyDescent="0.2">
      <c r="A61" s="164"/>
      <c r="B61" s="165"/>
      <c r="C61" s="165"/>
      <c r="D61" s="165"/>
      <c r="E61" s="165"/>
      <c r="F61" s="165"/>
      <c r="G61" s="166"/>
      <c r="H61" s="13"/>
    </row>
    <row r="62" spans="1:9" s="12" customFormat="1" x14ac:dyDescent="0.2">
      <c r="A62" s="17"/>
      <c r="B62" s="13"/>
      <c r="C62" s="13"/>
      <c r="D62" s="13"/>
      <c r="E62" s="13"/>
      <c r="F62" s="13"/>
      <c r="G62" s="70"/>
      <c r="H62" s="13"/>
    </row>
    <row r="63" spans="1:9" ht="10.5" customHeight="1" x14ac:dyDescent="0.2">
      <c r="A63" s="12"/>
      <c r="B63" s="12"/>
      <c r="C63" s="12"/>
      <c r="D63" s="12"/>
      <c r="E63" s="12"/>
      <c r="F63" s="13"/>
      <c r="G63" s="503"/>
    </row>
    <row r="64" spans="1:9" ht="26.25" customHeight="1" x14ac:dyDescent="0.2">
      <c r="A64" s="697" t="s">
        <v>465</v>
      </c>
      <c r="B64" s="698"/>
      <c r="C64" s="698"/>
      <c r="D64" s="698"/>
      <c r="E64" s="698"/>
      <c r="F64" s="698"/>
      <c r="G64" s="698"/>
    </row>
    <row r="65" spans="1:9" s="12" customFormat="1" ht="7.5" customHeight="1" x14ac:dyDescent="0.2">
      <c r="D65" s="112"/>
      <c r="E65" s="112"/>
      <c r="F65" s="112"/>
      <c r="G65" s="112"/>
      <c r="H65" s="13"/>
      <c r="I65" s="157"/>
    </row>
    <row r="66" spans="1:9" ht="27" customHeight="1" x14ac:dyDescent="0.2">
      <c r="A66" s="696" t="s">
        <v>458</v>
      </c>
      <c r="B66" s="696"/>
      <c r="C66" s="696"/>
      <c r="D66" s="696"/>
      <c r="E66" s="696"/>
      <c r="F66" s="696"/>
      <c r="G66" s="696"/>
    </row>
    <row r="67" spans="1:9" ht="15" customHeight="1" x14ac:dyDescent="0.2">
      <c r="A67" s="157" t="s">
        <v>153</v>
      </c>
    </row>
  </sheetData>
  <sheetProtection selectLockedCells="1" selectUnlockedCells="1"/>
  <mergeCells count="17">
    <mergeCell ref="A1:B1"/>
    <mergeCell ref="A3:G3"/>
    <mergeCell ref="A6:G6"/>
    <mergeCell ref="A5:G5"/>
    <mergeCell ref="A13:G13"/>
    <mergeCell ref="B8:E8"/>
    <mergeCell ref="B9:E9"/>
    <mergeCell ref="B10:E10"/>
    <mergeCell ref="A26:G26"/>
    <mergeCell ref="A15:G15"/>
    <mergeCell ref="A66:G66"/>
    <mergeCell ref="A64:G64"/>
    <mergeCell ref="A12:G12"/>
    <mergeCell ref="A27:E27"/>
    <mergeCell ref="A36:G36"/>
    <mergeCell ref="A40:E40"/>
    <mergeCell ref="A55:G55"/>
  </mergeCells>
  <hyperlinks>
    <hyperlink ref="A1" location="rozhrani!A1" display="návrat na výběr ceníku" xr:uid="{00000000-0004-0000-0900-000000000000}"/>
  </hyperlinks>
  <pageMargins left="0.82986111111111116" right="0.78749999999999998" top="0.47013888888888888" bottom="0.67013888888888884" header="0.51180555555555551" footer="0.51180555555555551"/>
  <pageSetup paperSize="9" scale="65"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73"/>
  <sheetViews>
    <sheetView showGridLines="0" zoomScaleNormal="100" zoomScaleSheetLayoutView="100" workbookViewId="0">
      <selection activeCell="D3" sqref="D3"/>
    </sheetView>
  </sheetViews>
  <sheetFormatPr defaultRowHeight="12.75" x14ac:dyDescent="0.2"/>
  <cols>
    <col min="1" max="1" width="19.140625" style="12" customWidth="1"/>
    <col min="2" max="2" width="14.5703125" style="12" customWidth="1"/>
    <col min="3" max="3" width="24.42578125" style="13" customWidth="1"/>
    <col min="4" max="4" width="84.42578125" style="13" customWidth="1"/>
    <col min="5" max="16384" width="9.140625" style="12"/>
  </cols>
  <sheetData>
    <row r="1" spans="1:4" x14ac:dyDescent="0.2">
      <c r="A1" s="14" t="s">
        <v>16</v>
      </c>
      <c r="C1" s="15" t="s">
        <v>49</v>
      </c>
    </row>
    <row r="2" spans="1:4" ht="5.25" customHeight="1" x14ac:dyDescent="0.2"/>
    <row r="3" spans="1:4" x14ac:dyDescent="0.2">
      <c r="B3" s="16"/>
      <c r="C3" s="16"/>
      <c r="D3" s="13" t="s">
        <v>503</v>
      </c>
    </row>
    <row r="4" spans="1:4" ht="5.25" customHeight="1" x14ac:dyDescent="0.2">
      <c r="B4" s="17"/>
    </row>
    <row r="5" spans="1:4" s="19" customFormat="1" ht="21.75" customHeight="1" x14ac:dyDescent="0.25">
      <c r="A5" s="74" t="s">
        <v>17</v>
      </c>
      <c r="B5" s="18"/>
      <c r="C5" s="18"/>
      <c r="D5" s="18"/>
    </row>
    <row r="6" spans="1:4" s="22" customFormat="1" ht="18" customHeight="1" x14ac:dyDescent="0.2">
      <c r="A6" s="20" t="s">
        <v>18</v>
      </c>
      <c r="B6" s="21"/>
      <c r="C6" s="21"/>
      <c r="D6" s="21"/>
    </row>
    <row r="7" spans="1:4" s="22" customFormat="1" ht="5.25" customHeight="1" x14ac:dyDescent="0.2">
      <c r="A7" s="20"/>
      <c r="B7" s="21"/>
      <c r="C7" s="21"/>
      <c r="D7" s="21"/>
    </row>
    <row r="8" spans="1:4" s="22" customFormat="1" ht="11.25" customHeight="1" x14ac:dyDescent="0.2">
      <c r="A8" s="23" t="s">
        <v>491</v>
      </c>
      <c r="B8" s="24"/>
      <c r="C8" s="24"/>
      <c r="D8" s="24"/>
    </row>
    <row r="9" spans="1:4" s="22" customFormat="1" ht="16.5" customHeight="1" thickBot="1" x14ac:dyDescent="0.25">
      <c r="A9" s="258" t="s">
        <v>195</v>
      </c>
      <c r="B9" s="259"/>
      <c r="C9" s="259"/>
      <c r="D9" s="24"/>
    </row>
    <row r="10" spans="1:4" s="22" customFormat="1" ht="15.75" customHeight="1" x14ac:dyDescent="0.2">
      <c r="A10" s="261" t="s">
        <v>198</v>
      </c>
      <c r="B10" s="262"/>
      <c r="C10" s="263"/>
      <c r="D10" s="264"/>
    </row>
    <row r="11" spans="1:4" s="27" customFormat="1" ht="15.75" customHeight="1" x14ac:dyDescent="0.2">
      <c r="A11" s="265"/>
      <c r="B11" s="25" t="s">
        <v>19</v>
      </c>
      <c r="C11" s="26" t="s">
        <v>20</v>
      </c>
      <c r="D11" s="266" t="s">
        <v>21</v>
      </c>
    </row>
    <row r="12" spans="1:4" s="22" customFormat="1" ht="15.75" customHeight="1" x14ac:dyDescent="0.2">
      <c r="A12" s="275" t="s">
        <v>22</v>
      </c>
      <c r="B12" s="270">
        <v>1999</v>
      </c>
      <c r="C12" s="273" t="s">
        <v>228</v>
      </c>
      <c r="D12" s="276" t="s">
        <v>500</v>
      </c>
    </row>
    <row r="13" spans="1:4" s="22" customFormat="1" ht="24" customHeight="1" x14ac:dyDescent="0.2">
      <c r="A13" s="277"/>
      <c r="B13" s="271" t="s">
        <v>33</v>
      </c>
      <c r="C13" s="274" t="s">
        <v>23</v>
      </c>
      <c r="D13" s="278" t="s">
        <v>199</v>
      </c>
    </row>
    <row r="14" spans="1:4" s="22" customFormat="1" ht="42" customHeight="1" x14ac:dyDescent="0.2">
      <c r="A14" s="279" t="s">
        <v>24</v>
      </c>
      <c r="B14" s="272" t="s">
        <v>25</v>
      </c>
      <c r="C14" s="272" t="s">
        <v>229</v>
      </c>
      <c r="D14" s="280" t="s">
        <v>26</v>
      </c>
    </row>
    <row r="15" spans="1:4" s="22" customFormat="1" ht="15.75" customHeight="1" x14ac:dyDescent="0.2">
      <c r="A15" s="268" t="s">
        <v>27</v>
      </c>
      <c r="B15" s="623" t="s">
        <v>254</v>
      </c>
      <c r="C15" s="623"/>
      <c r="D15" s="624"/>
    </row>
    <row r="16" spans="1:4" s="22" customFormat="1" ht="21.75" customHeight="1" thickBot="1" x14ac:dyDescent="0.25">
      <c r="A16" s="269"/>
      <c r="B16" s="625"/>
      <c r="C16" s="625"/>
      <c r="D16" s="626"/>
    </row>
    <row r="17" spans="1:4" s="22" customFormat="1" ht="15.75" customHeight="1" x14ac:dyDescent="0.2">
      <c r="A17" s="283" t="s">
        <v>206</v>
      </c>
      <c r="B17" s="293"/>
      <c r="C17" s="293"/>
      <c r="D17" s="285"/>
    </row>
    <row r="18" spans="1:4" s="22" customFormat="1" ht="15.75" customHeight="1" x14ac:dyDescent="0.2">
      <c r="A18" s="286" t="s">
        <v>28</v>
      </c>
      <c r="B18" s="260"/>
      <c r="C18" s="28"/>
      <c r="D18" s="287"/>
    </row>
    <row r="19" spans="1:4" s="22" customFormat="1" ht="15.75" customHeight="1" x14ac:dyDescent="0.2">
      <c r="A19" s="288"/>
      <c r="B19" s="25" t="s">
        <v>19</v>
      </c>
      <c r="C19" s="26" t="s">
        <v>20</v>
      </c>
      <c r="D19" s="266" t="s">
        <v>21</v>
      </c>
    </row>
    <row r="20" spans="1:4" s="22" customFormat="1" ht="15.75" customHeight="1" x14ac:dyDescent="0.2">
      <c r="A20" s="275" t="s">
        <v>22</v>
      </c>
      <c r="B20" s="270">
        <v>1999</v>
      </c>
      <c r="C20" s="273" t="s">
        <v>228</v>
      </c>
      <c r="D20" s="276" t="s">
        <v>501</v>
      </c>
    </row>
    <row r="21" spans="1:4" s="22" customFormat="1" ht="15.75" customHeight="1" x14ac:dyDescent="0.2">
      <c r="A21" s="277"/>
      <c r="B21" s="271"/>
      <c r="C21" s="274"/>
      <c r="D21" s="292"/>
    </row>
    <row r="22" spans="1:4" s="22" customFormat="1" ht="15.75" customHeight="1" x14ac:dyDescent="0.2">
      <c r="A22" s="277"/>
      <c r="B22" s="271" t="s">
        <v>33</v>
      </c>
      <c r="C22" s="274" t="s">
        <v>23</v>
      </c>
      <c r="D22" s="278" t="s">
        <v>200</v>
      </c>
    </row>
    <row r="23" spans="1:4" s="22" customFormat="1" ht="15.75" customHeight="1" x14ac:dyDescent="0.2">
      <c r="A23" s="279" t="s">
        <v>24</v>
      </c>
      <c r="B23" s="272" t="s">
        <v>29</v>
      </c>
      <c r="C23" s="272" t="s">
        <v>152</v>
      </c>
      <c r="D23" s="431" t="s">
        <v>492</v>
      </c>
    </row>
    <row r="24" spans="1:4" s="22" customFormat="1" ht="29.25" customHeight="1" x14ac:dyDescent="0.2">
      <c r="A24" s="268" t="s">
        <v>27</v>
      </c>
      <c r="B24" s="623" t="s">
        <v>255</v>
      </c>
      <c r="C24" s="623"/>
      <c r="D24" s="624"/>
    </row>
    <row r="25" spans="1:4" s="22" customFormat="1" ht="0.75" customHeight="1" thickBot="1" x14ac:dyDescent="0.25">
      <c r="A25" s="269"/>
      <c r="B25" s="625"/>
      <c r="C25" s="625"/>
      <c r="D25" s="626"/>
    </row>
    <row r="26" spans="1:4" s="22" customFormat="1" ht="15.75" customHeight="1" x14ac:dyDescent="0.2">
      <c r="A26" s="283" t="s">
        <v>196</v>
      </c>
      <c r="B26" s="284"/>
      <c r="C26" s="284"/>
      <c r="D26" s="285"/>
    </row>
    <row r="27" spans="1:4" s="22" customFormat="1" ht="15.75" customHeight="1" x14ac:dyDescent="0.2">
      <c r="A27" s="286" t="s">
        <v>202</v>
      </c>
      <c r="B27" s="260"/>
      <c r="C27" s="28"/>
      <c r="D27" s="287"/>
    </row>
    <row r="28" spans="1:4" s="22" customFormat="1" ht="15.75" customHeight="1" x14ac:dyDescent="0.2">
      <c r="A28" s="288"/>
      <c r="B28" s="25" t="s">
        <v>19</v>
      </c>
      <c r="C28" s="26" t="s">
        <v>20</v>
      </c>
      <c r="D28" s="266" t="s">
        <v>21</v>
      </c>
    </row>
    <row r="29" spans="1:4" s="22" customFormat="1" ht="15.75" customHeight="1" x14ac:dyDescent="0.2">
      <c r="A29" s="275" t="s">
        <v>22</v>
      </c>
      <c r="B29" s="270">
        <v>2499</v>
      </c>
      <c r="C29" s="437" t="s">
        <v>416</v>
      </c>
      <c r="D29" s="290" t="s">
        <v>417</v>
      </c>
    </row>
    <row r="30" spans="1:4" s="22" customFormat="1" ht="15.75" customHeight="1" x14ac:dyDescent="0.2">
      <c r="A30" s="277"/>
      <c r="B30" s="271"/>
      <c r="C30" s="274"/>
      <c r="D30" s="434" t="s">
        <v>490</v>
      </c>
    </row>
    <row r="31" spans="1:4" s="22" customFormat="1" ht="15.75" customHeight="1" x14ac:dyDescent="0.2">
      <c r="A31" s="277"/>
      <c r="B31" s="271">
        <v>2999</v>
      </c>
      <c r="C31" s="22" t="s">
        <v>421</v>
      </c>
      <c r="D31" s="292" t="s">
        <v>418</v>
      </c>
    </row>
    <row r="32" spans="1:4" s="22" customFormat="1" ht="15.75" customHeight="1" x14ac:dyDescent="0.2">
      <c r="A32" s="277"/>
      <c r="B32" s="281">
        <v>1073</v>
      </c>
      <c r="C32" s="282" t="s">
        <v>207</v>
      </c>
      <c r="D32" s="435" t="s">
        <v>422</v>
      </c>
    </row>
    <row r="33" spans="1:4" s="22" customFormat="1" ht="15.75" customHeight="1" x14ac:dyDescent="0.2">
      <c r="A33" s="277"/>
      <c r="B33" s="281">
        <v>1006</v>
      </c>
      <c r="C33" s="282" t="s">
        <v>419</v>
      </c>
      <c r="D33" s="435" t="s">
        <v>423</v>
      </c>
    </row>
    <row r="34" spans="1:4" s="22" customFormat="1" ht="14.25" customHeight="1" x14ac:dyDescent="0.2">
      <c r="A34" s="277"/>
      <c r="B34" s="271" t="s">
        <v>201</v>
      </c>
      <c r="C34" s="274" t="s">
        <v>23</v>
      </c>
      <c r="D34" s="436" t="s">
        <v>420</v>
      </c>
    </row>
    <row r="35" spans="1:4" s="22" customFormat="1" ht="15.75" customHeight="1" x14ac:dyDescent="0.2">
      <c r="A35" s="279" t="s">
        <v>24</v>
      </c>
      <c r="B35" s="272" t="s">
        <v>34</v>
      </c>
      <c r="C35" s="272" t="s">
        <v>35</v>
      </c>
      <c r="D35" s="291"/>
    </row>
    <row r="36" spans="1:4" s="22" customFormat="1" ht="15.75" customHeight="1" x14ac:dyDescent="0.2">
      <c r="A36" s="268" t="s">
        <v>27</v>
      </c>
      <c r="B36" s="623" t="s">
        <v>424</v>
      </c>
      <c r="C36" s="623"/>
      <c r="D36" s="624"/>
    </row>
    <row r="37" spans="1:4" s="22" customFormat="1" ht="45" customHeight="1" thickBot="1" x14ac:dyDescent="0.25">
      <c r="A37" s="269"/>
      <c r="B37" s="625"/>
      <c r="C37" s="625"/>
      <c r="D37" s="626"/>
    </row>
    <row r="38" spans="1:4" s="22" customFormat="1" ht="18.75" customHeight="1" x14ac:dyDescent="0.2">
      <c r="A38" s="283" t="s">
        <v>208</v>
      </c>
      <c r="B38" s="284"/>
      <c r="C38" s="284"/>
      <c r="D38" s="285"/>
    </row>
    <row r="39" spans="1:4" s="22" customFormat="1" ht="15.75" customHeight="1" x14ac:dyDescent="0.2">
      <c r="A39" s="286" t="s">
        <v>203</v>
      </c>
      <c r="B39" s="260"/>
      <c r="C39" s="28"/>
      <c r="D39" s="287"/>
    </row>
    <row r="40" spans="1:4" s="22" customFormat="1" ht="15.75" customHeight="1" x14ac:dyDescent="0.2">
      <c r="A40" s="288"/>
      <c r="B40" s="25" t="s">
        <v>19</v>
      </c>
      <c r="C40" s="26" t="s">
        <v>20</v>
      </c>
      <c r="D40" s="266" t="s">
        <v>21</v>
      </c>
    </row>
    <row r="41" spans="1:4" s="22" customFormat="1" ht="15.75" customHeight="1" x14ac:dyDescent="0.2">
      <c r="A41" s="275" t="s">
        <v>22</v>
      </c>
      <c r="B41" s="615">
        <v>6603</v>
      </c>
      <c r="C41" s="273" t="s">
        <v>396</v>
      </c>
      <c r="D41" s="290" t="s">
        <v>397</v>
      </c>
    </row>
    <row r="42" spans="1:4" s="22" customFormat="1" ht="15.75" customHeight="1" x14ac:dyDescent="0.2">
      <c r="A42" s="277"/>
      <c r="B42" s="271">
        <v>832</v>
      </c>
      <c r="C42" s="332" t="s">
        <v>256</v>
      </c>
      <c r="D42" s="339" t="s">
        <v>460</v>
      </c>
    </row>
    <row r="43" spans="1:4" s="22" customFormat="1" ht="15.75" customHeight="1" x14ac:dyDescent="0.2">
      <c r="A43" s="277"/>
      <c r="B43" s="271">
        <v>1157</v>
      </c>
      <c r="C43" s="274" t="s">
        <v>257</v>
      </c>
      <c r="D43" s="340" t="s">
        <v>459</v>
      </c>
    </row>
    <row r="44" spans="1:4" s="22" customFormat="1" ht="15.75" customHeight="1" x14ac:dyDescent="0.2">
      <c r="A44" s="277"/>
      <c r="B44" s="271"/>
      <c r="C44" s="332"/>
      <c r="D44" s="339"/>
    </row>
    <row r="45" spans="1:4" s="22" customFormat="1" ht="15.75" customHeight="1" x14ac:dyDescent="0.2">
      <c r="A45" s="277"/>
      <c r="B45" s="271" t="s">
        <v>398</v>
      </c>
      <c r="C45" s="274" t="s">
        <v>23</v>
      </c>
      <c r="D45" s="267" t="s">
        <v>31</v>
      </c>
    </row>
    <row r="46" spans="1:4" s="22" customFormat="1" ht="15.75" customHeight="1" x14ac:dyDescent="0.2">
      <c r="A46" s="279" t="s">
        <v>24</v>
      </c>
      <c r="B46" s="272" t="s">
        <v>32</v>
      </c>
      <c r="C46" s="272" t="s">
        <v>258</v>
      </c>
      <c r="D46" s="291"/>
    </row>
    <row r="47" spans="1:4" s="22" customFormat="1" ht="15.75" customHeight="1" x14ac:dyDescent="0.2">
      <c r="A47" s="268" t="s">
        <v>27</v>
      </c>
      <c r="B47" s="623" t="s">
        <v>204</v>
      </c>
      <c r="C47" s="623"/>
      <c r="D47" s="624"/>
    </row>
    <row r="48" spans="1:4" s="22" customFormat="1" ht="35.25" customHeight="1" thickBot="1" x14ac:dyDescent="0.25">
      <c r="A48" s="269"/>
      <c r="B48" s="625"/>
      <c r="C48" s="625"/>
      <c r="D48" s="626"/>
    </row>
    <row r="49" spans="1:5" s="22" customFormat="1" ht="15" customHeight="1" x14ac:dyDescent="0.2">
      <c r="A49" s="283" t="s">
        <v>197</v>
      </c>
      <c r="B49" s="284"/>
      <c r="C49" s="284"/>
      <c r="D49" s="285"/>
    </row>
    <row r="50" spans="1:5" s="22" customFormat="1" ht="15.75" customHeight="1" x14ac:dyDescent="0.2">
      <c r="A50" s="286" t="s">
        <v>205</v>
      </c>
      <c r="B50" s="260"/>
      <c r="C50" s="28"/>
      <c r="D50" s="287"/>
    </row>
    <row r="51" spans="1:5" s="22" customFormat="1" ht="15.75" customHeight="1" x14ac:dyDescent="0.2">
      <c r="A51" s="288"/>
      <c r="B51" s="25" t="s">
        <v>19</v>
      </c>
      <c r="C51" s="26" t="s">
        <v>20</v>
      </c>
      <c r="D51" s="266" t="s">
        <v>21</v>
      </c>
    </row>
    <row r="52" spans="1:5" s="22" customFormat="1" ht="15.75" customHeight="1" x14ac:dyDescent="0.2">
      <c r="A52" s="275" t="s">
        <v>22</v>
      </c>
      <c r="B52" s="270">
        <v>1999</v>
      </c>
      <c r="C52" s="273" t="s">
        <v>228</v>
      </c>
      <c r="D52" s="276"/>
    </row>
    <row r="53" spans="1:5" s="22" customFormat="1" ht="15.75" customHeight="1" x14ac:dyDescent="0.2">
      <c r="A53" s="277"/>
      <c r="B53" s="271" t="s">
        <v>33</v>
      </c>
      <c r="C53" s="274" t="s">
        <v>23</v>
      </c>
      <c r="D53" s="278" t="s">
        <v>199</v>
      </c>
    </row>
    <row r="54" spans="1:5" s="22" customFormat="1" ht="15.75" customHeight="1" x14ac:dyDescent="0.2">
      <c r="A54" s="279" t="s">
        <v>24</v>
      </c>
      <c r="B54" s="272" t="s">
        <v>36</v>
      </c>
      <c r="C54" s="272" t="s">
        <v>37</v>
      </c>
      <c r="D54" s="289"/>
    </row>
    <row r="55" spans="1:5" s="22" customFormat="1" ht="15.75" customHeight="1" x14ac:dyDescent="0.2">
      <c r="A55" s="268" t="s">
        <v>27</v>
      </c>
      <c r="B55" s="627" t="s">
        <v>230</v>
      </c>
      <c r="C55" s="627"/>
      <c r="D55" s="628"/>
    </row>
    <row r="56" spans="1:5" s="22" customFormat="1" ht="54" customHeight="1" thickBot="1" x14ac:dyDescent="0.25">
      <c r="A56" s="333"/>
      <c r="B56" s="627"/>
      <c r="C56" s="627"/>
      <c r="D56" s="628"/>
    </row>
    <row r="57" spans="1:5" s="22" customFormat="1" ht="15.75" customHeight="1" x14ac:dyDescent="0.2">
      <c r="A57" s="283" t="s">
        <v>399</v>
      </c>
      <c r="B57" s="284"/>
      <c r="C57" s="284"/>
      <c r="D57" s="285"/>
    </row>
    <row r="58" spans="1:5" x14ac:dyDescent="0.2">
      <c r="A58" s="286" t="s">
        <v>263</v>
      </c>
      <c r="B58" s="260"/>
      <c r="C58" s="28"/>
      <c r="D58" s="287"/>
    </row>
    <row r="59" spans="1:5" x14ac:dyDescent="0.2">
      <c r="A59" s="268"/>
      <c r="B59" s="23" t="s">
        <v>19</v>
      </c>
      <c r="C59" s="24" t="s">
        <v>20</v>
      </c>
      <c r="D59" s="334" t="s">
        <v>21</v>
      </c>
    </row>
    <row r="60" spans="1:5" x14ac:dyDescent="0.2">
      <c r="A60" s="335" t="s">
        <v>22</v>
      </c>
      <c r="B60" s="270">
        <v>2884</v>
      </c>
      <c r="C60" s="273" t="s">
        <v>259</v>
      </c>
      <c r="D60" s="276" t="s">
        <v>260</v>
      </c>
    </row>
    <row r="61" spans="1:5" x14ac:dyDescent="0.2">
      <c r="A61" s="336"/>
      <c r="B61" s="271">
        <v>0</v>
      </c>
      <c r="C61" s="274" t="s">
        <v>23</v>
      </c>
      <c r="D61" s="278" t="s">
        <v>261</v>
      </c>
    </row>
    <row r="62" spans="1:5" x14ac:dyDescent="0.2">
      <c r="A62" s="336" t="s">
        <v>24</v>
      </c>
      <c r="B62" s="274" t="s">
        <v>34</v>
      </c>
      <c r="C62" s="371" t="s">
        <v>239</v>
      </c>
      <c r="D62" s="337"/>
      <c r="E62" s="13"/>
    </row>
    <row r="63" spans="1:5" x14ac:dyDescent="0.2">
      <c r="A63" s="338" t="s">
        <v>27</v>
      </c>
      <c r="B63" s="619" t="s">
        <v>262</v>
      </c>
      <c r="C63" s="619"/>
      <c r="D63" s="620"/>
    </row>
    <row r="64" spans="1:5" ht="22.5" customHeight="1" thickBot="1" x14ac:dyDescent="0.25">
      <c r="A64" s="269"/>
      <c r="B64" s="621"/>
      <c r="C64" s="621"/>
      <c r="D64" s="622"/>
    </row>
    <row r="65" spans="1:4" ht="13.5" thickBot="1" x14ac:dyDescent="0.25"/>
    <row r="66" spans="1:4" x14ac:dyDescent="0.2">
      <c r="A66" s="283" t="s">
        <v>401</v>
      </c>
      <c r="B66" s="284"/>
      <c r="C66" s="284"/>
      <c r="D66" s="285"/>
    </row>
    <row r="67" spans="1:4" x14ac:dyDescent="0.2">
      <c r="A67" s="286" t="s">
        <v>400</v>
      </c>
      <c r="B67" s="260"/>
      <c r="C67" s="28"/>
      <c r="D67" s="287"/>
    </row>
    <row r="68" spans="1:4" x14ac:dyDescent="0.2">
      <c r="A68" s="268"/>
      <c r="B68" s="23" t="s">
        <v>19</v>
      </c>
      <c r="C68" s="24" t="s">
        <v>20</v>
      </c>
      <c r="D68" s="334" t="s">
        <v>21</v>
      </c>
    </row>
    <row r="69" spans="1:4" x14ac:dyDescent="0.2">
      <c r="A69" s="335" t="s">
        <v>22</v>
      </c>
      <c r="B69" s="270">
        <v>2699</v>
      </c>
      <c r="C69" s="273" t="s">
        <v>402</v>
      </c>
      <c r="D69" s="276" t="s">
        <v>403</v>
      </c>
    </row>
    <row r="70" spans="1:4" x14ac:dyDescent="0.2">
      <c r="A70" s="336"/>
      <c r="B70" s="271">
        <v>0</v>
      </c>
      <c r="C70" s="274" t="s">
        <v>23</v>
      </c>
      <c r="D70" s="278" t="s">
        <v>404</v>
      </c>
    </row>
    <row r="71" spans="1:4" x14ac:dyDescent="0.2">
      <c r="A71" s="336" t="s">
        <v>24</v>
      </c>
      <c r="B71" s="432">
        <v>109</v>
      </c>
      <c r="C71" s="371" t="s">
        <v>229</v>
      </c>
      <c r="D71" s="337"/>
    </row>
    <row r="72" spans="1:4" x14ac:dyDescent="0.2">
      <c r="A72" s="338" t="s">
        <v>27</v>
      </c>
      <c r="B72" s="619" t="s">
        <v>254</v>
      </c>
      <c r="C72" s="619"/>
      <c r="D72" s="620"/>
    </row>
    <row r="73" spans="1:4" ht="24" customHeight="1" thickBot="1" x14ac:dyDescent="0.25">
      <c r="A73" s="269"/>
      <c r="B73" s="621"/>
      <c r="C73" s="621"/>
      <c r="D73" s="622"/>
    </row>
  </sheetData>
  <sheetProtection selectLockedCells="1" selectUnlockedCells="1"/>
  <mergeCells count="7">
    <mergeCell ref="B72:D73"/>
    <mergeCell ref="B15:D16"/>
    <mergeCell ref="B24:D25"/>
    <mergeCell ref="B47:D48"/>
    <mergeCell ref="B55:D56"/>
    <mergeCell ref="B36:D37"/>
    <mergeCell ref="B63:D64"/>
  </mergeCells>
  <hyperlinks>
    <hyperlink ref="A1" location="rozhrani!A1" display="návrat na výběr ceníku" xr:uid="{00000000-0004-0000-0100-000000000000}"/>
  </hyperlinks>
  <pageMargins left="0.2" right="0.15972222222222221" top="0.2902777777777778" bottom="0.2298611111111111" header="0.51180555555555551" footer="0.51180555555555551"/>
  <pageSetup paperSize="9" scale="68"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2"/>
  <sheetViews>
    <sheetView showGridLines="0" zoomScaleSheetLayoutView="100" workbookViewId="0">
      <selection activeCell="A3" sqref="A3"/>
    </sheetView>
  </sheetViews>
  <sheetFormatPr defaultRowHeight="12.75" x14ac:dyDescent="0.2"/>
  <cols>
    <col min="1" max="1" width="20" style="12" customWidth="1"/>
    <col min="2" max="2" width="50.7109375" style="12" customWidth="1"/>
    <col min="3" max="3" width="9.7109375" style="13" customWidth="1"/>
    <col min="4" max="4" width="8.28515625" style="31" customWidth="1"/>
    <col min="5" max="5" width="11.5703125" style="31" customWidth="1"/>
    <col min="6" max="6" width="19.7109375" style="12" customWidth="1"/>
    <col min="7" max="16384" width="9.140625" style="12"/>
  </cols>
  <sheetData>
    <row r="1" spans="1:6" x14ac:dyDescent="0.2">
      <c r="A1" s="14" t="s">
        <v>16</v>
      </c>
      <c r="B1" s="15" t="s">
        <v>49</v>
      </c>
      <c r="E1" s="32" t="str">
        <f>balicky!D3</f>
        <v>platí od 18.09.2017</v>
      </c>
    </row>
    <row r="2" spans="1:6" ht="6.75" customHeight="1" x14ac:dyDescent="0.2">
      <c r="B2" s="16"/>
      <c r="C2" s="16"/>
      <c r="E2" s="33"/>
      <c r="F2" s="16"/>
    </row>
    <row r="3" spans="1:6" ht="5.25" customHeight="1" x14ac:dyDescent="0.2">
      <c r="B3" s="17"/>
      <c r="F3" s="17"/>
    </row>
    <row r="4" spans="1:6" ht="18" customHeight="1" x14ac:dyDescent="0.25">
      <c r="A4" s="34" t="s">
        <v>231</v>
      </c>
      <c r="B4" s="35"/>
      <c r="C4" s="35"/>
      <c r="D4" s="36"/>
      <c r="E4" s="36"/>
      <c r="F4" s="37"/>
    </row>
    <row r="5" spans="1:6" s="22" customFormat="1" ht="6.75" customHeight="1" x14ac:dyDescent="0.25">
      <c r="A5" s="38"/>
      <c r="B5" s="39"/>
      <c r="C5" s="39"/>
      <c r="D5" s="40"/>
      <c r="E5" s="40"/>
      <c r="F5" s="39"/>
    </row>
    <row r="6" spans="1:6" ht="12" customHeight="1" x14ac:dyDescent="0.25">
      <c r="A6" s="41" t="s">
        <v>38</v>
      </c>
      <c r="B6" s="42"/>
      <c r="C6" s="43"/>
      <c r="D6" s="44"/>
      <c r="E6" s="44"/>
      <c r="F6" s="42"/>
    </row>
    <row r="7" spans="1:6" ht="9" customHeight="1" x14ac:dyDescent="0.25">
      <c r="A7" s="41"/>
      <c r="B7" s="42"/>
      <c r="C7" s="43"/>
      <c r="D7" s="44"/>
      <c r="E7" s="44"/>
      <c r="F7" s="42"/>
    </row>
    <row r="8" spans="1:6" ht="12.75" customHeight="1" thickBot="1" x14ac:dyDescent="0.25">
      <c r="A8" s="228" t="s">
        <v>156</v>
      </c>
      <c r="B8" s="45"/>
      <c r="C8" s="46" t="s">
        <v>39</v>
      </c>
      <c r="D8" s="47" t="s">
        <v>40</v>
      </c>
      <c r="E8" s="47" t="s">
        <v>41</v>
      </c>
      <c r="F8" s="48" t="s">
        <v>42</v>
      </c>
    </row>
    <row r="9" spans="1:6" x14ac:dyDescent="0.2">
      <c r="A9" s="512"/>
      <c r="B9" s="629" t="s">
        <v>406</v>
      </c>
      <c r="C9" s="513"/>
      <c r="D9" s="594"/>
      <c r="E9" s="594"/>
      <c r="F9" s="514" t="s">
        <v>154</v>
      </c>
    </row>
    <row r="10" spans="1:6" ht="11.25" customHeight="1" x14ac:dyDescent="0.2">
      <c r="A10" s="632" t="s">
        <v>405</v>
      </c>
      <c r="B10" s="630"/>
      <c r="C10" s="505">
        <v>0.21</v>
      </c>
      <c r="D10" s="593">
        <v>6603</v>
      </c>
      <c r="E10" s="593">
        <f>D10*1.21</f>
        <v>7989.63</v>
      </c>
      <c r="F10" s="515" t="s">
        <v>466</v>
      </c>
    </row>
    <row r="11" spans="1:6" x14ac:dyDescent="0.2">
      <c r="A11" s="632"/>
      <c r="B11" s="630"/>
      <c r="C11" s="505"/>
      <c r="D11" s="593"/>
      <c r="E11" s="593"/>
      <c r="F11" s="516" t="s">
        <v>264</v>
      </c>
    </row>
    <row r="12" spans="1:6" x14ac:dyDescent="0.2">
      <c r="A12" s="633"/>
      <c r="B12" s="631"/>
      <c r="C12" s="506"/>
      <c r="D12" s="595"/>
      <c r="E12" s="595"/>
      <c r="F12" s="517" t="s">
        <v>43</v>
      </c>
    </row>
    <row r="13" spans="1:6" x14ac:dyDescent="0.2">
      <c r="A13" s="636" t="s">
        <v>407</v>
      </c>
      <c r="B13" s="634" t="s">
        <v>449</v>
      </c>
      <c r="C13" s="504"/>
      <c r="D13" s="511"/>
      <c r="E13" s="507"/>
      <c r="F13" s="518" t="s">
        <v>154</v>
      </c>
    </row>
    <row r="14" spans="1:6" x14ac:dyDescent="0.2">
      <c r="A14" s="637"/>
      <c r="B14" s="630"/>
      <c r="C14" s="505"/>
      <c r="D14" s="510"/>
      <c r="E14" s="508"/>
      <c r="F14" s="516" t="s">
        <v>467</v>
      </c>
    </row>
    <row r="15" spans="1:6" x14ac:dyDescent="0.2">
      <c r="A15" s="637"/>
      <c r="B15" s="630"/>
      <c r="C15" s="505">
        <v>0.21</v>
      </c>
      <c r="D15" s="509">
        <v>2499</v>
      </c>
      <c r="E15" s="508">
        <f>D15*1.21</f>
        <v>3023.79</v>
      </c>
      <c r="F15" s="519" t="s">
        <v>264</v>
      </c>
    </row>
    <row r="16" spans="1:6" ht="13.5" thickBot="1" x14ac:dyDescent="0.25">
      <c r="A16" s="638"/>
      <c r="B16" s="635"/>
      <c r="C16" s="520"/>
      <c r="D16" s="521"/>
      <c r="E16" s="522"/>
      <c r="F16" s="596" t="s">
        <v>43</v>
      </c>
    </row>
    <row r="17" spans="1:10" ht="7.5" customHeight="1" x14ac:dyDescent="0.2">
      <c r="A17" s="50"/>
      <c r="B17" s="51"/>
      <c r="C17" s="52"/>
      <c r="D17" s="49"/>
      <c r="E17" s="49"/>
      <c r="F17" s="51"/>
    </row>
    <row r="18" spans="1:10" ht="12.75" customHeight="1" thickBot="1" x14ac:dyDescent="0.25">
      <c r="A18" s="228" t="s">
        <v>155</v>
      </c>
      <c r="B18" s="229"/>
      <c r="C18" s="239"/>
      <c r="D18" s="49"/>
      <c r="E18" s="49"/>
      <c r="F18" s="53"/>
    </row>
    <row r="19" spans="1:10" ht="45.75" thickBot="1" x14ac:dyDescent="0.25">
      <c r="A19" s="438" t="s">
        <v>232</v>
      </c>
      <c r="B19" s="439" t="s">
        <v>233</v>
      </c>
      <c r="C19" s="440">
        <v>0.21</v>
      </c>
      <c r="D19" s="54">
        <v>1999</v>
      </c>
      <c r="E19" s="54">
        <f t="shared" ref="E19:E25" si="0">D19*1.21</f>
        <v>2418.79</v>
      </c>
      <c r="F19" s="441" t="s">
        <v>468</v>
      </c>
    </row>
    <row r="20" spans="1:10" ht="45.75" thickBot="1" x14ac:dyDescent="0.25">
      <c r="A20" s="438" t="s">
        <v>301</v>
      </c>
      <c r="B20" s="439" t="s">
        <v>302</v>
      </c>
      <c r="C20" s="440">
        <v>0.21</v>
      </c>
      <c r="D20" s="54">
        <v>2499</v>
      </c>
      <c r="E20" s="54">
        <f t="shared" si="0"/>
        <v>3023.79</v>
      </c>
      <c r="F20" s="441" t="s">
        <v>468</v>
      </c>
    </row>
    <row r="21" spans="1:10" ht="45.75" thickBot="1" x14ac:dyDescent="0.25">
      <c r="A21" s="438" t="s">
        <v>390</v>
      </c>
      <c r="B21" s="439" t="s">
        <v>391</v>
      </c>
      <c r="C21" s="440">
        <v>0.21</v>
      </c>
      <c r="D21" s="54">
        <v>2699</v>
      </c>
      <c r="E21" s="54">
        <f t="shared" si="0"/>
        <v>3265.79</v>
      </c>
      <c r="F21" s="441" t="s">
        <v>468</v>
      </c>
    </row>
    <row r="22" spans="1:10" ht="45.75" thickBot="1" x14ac:dyDescent="0.25">
      <c r="A22" s="597" t="s">
        <v>477</v>
      </c>
      <c r="B22" s="601" t="s">
        <v>478</v>
      </c>
      <c r="C22" s="598">
        <v>0.21</v>
      </c>
      <c r="D22" s="599">
        <v>2149</v>
      </c>
      <c r="E22" s="599">
        <f t="shared" si="0"/>
        <v>2600.29</v>
      </c>
      <c r="F22" s="600" t="s">
        <v>468</v>
      </c>
    </row>
    <row r="23" spans="1:10" ht="34.5" thickBot="1" x14ac:dyDescent="0.25">
      <c r="A23" s="55" t="s">
        <v>234</v>
      </c>
      <c r="B23" s="56" t="s">
        <v>226</v>
      </c>
      <c r="C23" s="57">
        <v>0.21</v>
      </c>
      <c r="D23" s="58">
        <v>2884</v>
      </c>
      <c r="E23" s="59">
        <f>D23*1.21</f>
        <v>3489.64</v>
      </c>
      <c r="F23" s="61" t="s">
        <v>227</v>
      </c>
      <c r="G23" s="16"/>
      <c r="H23" s="16"/>
      <c r="I23" s="16"/>
    </row>
    <row r="24" spans="1:10" s="22" customFormat="1" ht="34.5" thickBot="1" x14ac:dyDescent="0.25">
      <c r="A24" s="498" t="s">
        <v>441</v>
      </c>
      <c r="B24" s="499" t="s">
        <v>46</v>
      </c>
      <c r="C24" s="500">
        <v>0.21</v>
      </c>
      <c r="D24" s="609">
        <v>3715</v>
      </c>
      <c r="E24" s="610">
        <f t="shared" si="0"/>
        <v>4495.1499999999996</v>
      </c>
      <c r="F24" s="501" t="s">
        <v>235</v>
      </c>
      <c r="G24" s="459"/>
      <c r="H24" s="459"/>
      <c r="I24" s="459"/>
    </row>
    <row r="25" spans="1:10" ht="34.5" thickBot="1" x14ac:dyDescent="0.25">
      <c r="A25" s="60" t="s">
        <v>425</v>
      </c>
      <c r="B25" s="56" t="s">
        <v>46</v>
      </c>
      <c r="C25" s="57">
        <v>0.21</v>
      </c>
      <c r="D25" s="58">
        <v>4957</v>
      </c>
      <c r="E25" s="59">
        <f t="shared" si="0"/>
        <v>5997.97</v>
      </c>
      <c r="F25" s="61" t="s">
        <v>235</v>
      </c>
      <c r="G25" s="16"/>
      <c r="H25" s="16"/>
      <c r="I25" s="16"/>
    </row>
    <row r="26" spans="1:10" ht="14.25" customHeight="1" x14ac:dyDescent="0.2">
      <c r="A26" s="3"/>
      <c r="B26" s="311"/>
      <c r="C26" s="312"/>
      <c r="D26" s="49"/>
      <c r="E26" s="63"/>
      <c r="F26" s="311"/>
      <c r="G26" s="16"/>
      <c r="H26" s="16"/>
      <c r="I26" s="16"/>
    </row>
    <row r="27" spans="1:10" ht="12" customHeight="1" x14ac:dyDescent="0.25">
      <c r="A27" s="64" t="s">
        <v>47</v>
      </c>
      <c r="B27" s="42"/>
      <c r="C27" s="62"/>
      <c r="D27" s="49"/>
      <c r="E27" s="63"/>
      <c r="F27" s="42"/>
      <c r="G27" s="16"/>
      <c r="H27" s="16"/>
      <c r="I27" s="16"/>
      <c r="J27" s="16"/>
    </row>
    <row r="28" spans="1:10" ht="12" customHeight="1" thickBot="1" x14ac:dyDescent="0.25">
      <c r="C28" s="46" t="s">
        <v>39</v>
      </c>
      <c r="D28" s="65" t="s">
        <v>40</v>
      </c>
      <c r="E28" s="47" t="s">
        <v>41</v>
      </c>
      <c r="G28" s="16"/>
      <c r="H28" s="16"/>
      <c r="I28" s="16"/>
      <c r="J28" s="16"/>
    </row>
    <row r="29" spans="1:10" ht="12" customHeight="1" x14ac:dyDescent="0.2">
      <c r="A29" s="602" t="s">
        <v>408</v>
      </c>
      <c r="B29" s="462" t="s">
        <v>30</v>
      </c>
      <c r="C29" s="463">
        <v>0.21</v>
      </c>
      <c r="D29" s="611">
        <v>1073</v>
      </c>
      <c r="E29" s="612">
        <f t="shared" ref="E29:E35" si="1">D29*1.21</f>
        <v>1298.33</v>
      </c>
      <c r="F29" s="29"/>
      <c r="G29" s="16"/>
      <c r="H29" s="16"/>
      <c r="I29" s="16"/>
      <c r="J29" s="16"/>
    </row>
    <row r="30" spans="1:10" ht="12" customHeight="1" x14ac:dyDescent="0.2">
      <c r="A30" s="299"/>
      <c r="B30" s="442" t="s">
        <v>426</v>
      </c>
      <c r="C30" s="446">
        <v>0.21</v>
      </c>
      <c r="D30" s="445">
        <v>1094</v>
      </c>
      <c r="E30" s="482">
        <f t="shared" si="1"/>
        <v>1323.74</v>
      </c>
      <c r="F30" s="30"/>
      <c r="G30" s="16"/>
      <c r="H30" s="16"/>
      <c r="I30" s="16"/>
      <c r="J30" s="16"/>
    </row>
    <row r="31" spans="1:10" ht="12" customHeight="1" x14ac:dyDescent="0.2">
      <c r="A31" s="299"/>
      <c r="B31" s="442" t="s">
        <v>427</v>
      </c>
      <c r="C31" s="446">
        <v>0.21</v>
      </c>
      <c r="D31" s="445">
        <v>755</v>
      </c>
      <c r="E31" s="482">
        <f t="shared" si="1"/>
        <v>913.55</v>
      </c>
      <c r="F31" s="30"/>
      <c r="G31" s="16"/>
      <c r="H31" s="16"/>
      <c r="I31" s="16"/>
      <c r="J31" s="16"/>
    </row>
    <row r="32" spans="1:10" ht="12" customHeight="1" x14ac:dyDescent="0.2">
      <c r="A32" s="299"/>
      <c r="B32" s="442" t="s">
        <v>428</v>
      </c>
      <c r="C32" s="446">
        <v>0.21</v>
      </c>
      <c r="D32" s="445">
        <v>1157</v>
      </c>
      <c r="E32" s="482">
        <f t="shared" si="1"/>
        <v>1399.97</v>
      </c>
      <c r="F32" s="30"/>
      <c r="G32" s="16"/>
      <c r="H32" s="16"/>
      <c r="I32" s="16"/>
      <c r="J32" s="16"/>
    </row>
    <row r="33" spans="1:10" ht="12" customHeight="1" x14ac:dyDescent="0.2">
      <c r="A33" s="299"/>
      <c r="B33" s="442" t="s">
        <v>429</v>
      </c>
      <c r="C33" s="446">
        <v>0.21</v>
      </c>
      <c r="D33" s="445">
        <v>612</v>
      </c>
      <c r="E33" s="482">
        <f t="shared" si="1"/>
        <v>740.52</v>
      </c>
      <c r="F33" s="30"/>
      <c r="G33" s="16"/>
      <c r="H33" s="16"/>
      <c r="I33" s="16"/>
      <c r="J33" s="16"/>
    </row>
    <row r="34" spans="1:10" ht="12" customHeight="1" x14ac:dyDescent="0.2">
      <c r="A34" s="299"/>
      <c r="B34" s="442" t="s">
        <v>430</v>
      </c>
      <c r="C34" s="446">
        <v>0.21</v>
      </c>
      <c r="D34" s="445">
        <v>469</v>
      </c>
      <c r="E34" s="482">
        <f t="shared" si="1"/>
        <v>567.49</v>
      </c>
      <c r="F34" s="30"/>
      <c r="G34" s="16"/>
      <c r="H34" s="16"/>
      <c r="I34" s="16"/>
      <c r="J34" s="16"/>
    </row>
    <row r="35" spans="1:10" ht="12" customHeight="1" thickBot="1" x14ac:dyDescent="0.25">
      <c r="A35" s="448"/>
      <c r="B35" s="469" t="s">
        <v>236</v>
      </c>
      <c r="C35" s="470">
        <v>0.21</v>
      </c>
      <c r="D35" s="613">
        <v>1260</v>
      </c>
      <c r="E35" s="614">
        <f t="shared" si="1"/>
        <v>1524.6</v>
      </c>
      <c r="F35" s="30"/>
      <c r="G35" s="16"/>
      <c r="H35" s="16"/>
      <c r="I35" s="16"/>
      <c r="J35" s="16"/>
    </row>
    <row r="36" spans="1:10" ht="12" customHeight="1" x14ac:dyDescent="0.2">
      <c r="A36" s="449" t="s">
        <v>237</v>
      </c>
      <c r="B36" s="476" t="s">
        <v>443</v>
      </c>
      <c r="C36" s="477">
        <v>0.21</v>
      </c>
      <c r="D36" s="478">
        <v>249</v>
      </c>
      <c r="E36" s="479">
        <f t="shared" ref="E36:E38" si="2">D36*1.21</f>
        <v>301.28999999999996</v>
      </c>
      <c r="F36" s="30"/>
      <c r="G36" s="16"/>
      <c r="H36" s="16"/>
      <c r="I36" s="16"/>
      <c r="J36" s="16"/>
    </row>
    <row r="37" spans="1:10" ht="12" customHeight="1" x14ac:dyDescent="0.2">
      <c r="A37" s="248"/>
      <c r="B37" s="447" t="s">
        <v>159</v>
      </c>
      <c r="C37" s="443">
        <v>0.21</v>
      </c>
      <c r="D37" s="444">
        <v>50</v>
      </c>
      <c r="E37" s="464">
        <f t="shared" si="2"/>
        <v>60.5</v>
      </c>
      <c r="F37" s="30"/>
      <c r="G37" s="16"/>
      <c r="H37" s="16"/>
      <c r="I37" s="16"/>
      <c r="J37" s="16"/>
    </row>
    <row r="38" spans="1:10" ht="12" customHeight="1" x14ac:dyDescent="0.2">
      <c r="A38" s="248"/>
      <c r="B38" s="447" t="s">
        <v>157</v>
      </c>
      <c r="C38" s="443">
        <v>0.21</v>
      </c>
      <c r="D38" s="444">
        <v>257</v>
      </c>
      <c r="E38" s="464">
        <f t="shared" si="2"/>
        <v>310.96999999999997</v>
      </c>
      <c r="F38" s="30"/>
      <c r="G38" s="16"/>
      <c r="H38" s="16"/>
      <c r="I38" s="16"/>
      <c r="J38" s="16"/>
    </row>
    <row r="39" spans="1:10" s="22" customFormat="1" ht="12" customHeight="1" x14ac:dyDescent="0.2">
      <c r="A39" s="336"/>
      <c r="B39" s="447" t="s">
        <v>452</v>
      </c>
      <c r="C39" s="458">
        <v>0.21</v>
      </c>
      <c r="D39" s="444">
        <v>289</v>
      </c>
      <c r="E39" s="464">
        <f t="shared" ref="E39:E44" si="3">D39*1.21</f>
        <v>349.69</v>
      </c>
      <c r="F39" s="30"/>
      <c r="G39" s="459"/>
      <c r="H39" s="459"/>
      <c r="I39" s="459"/>
      <c r="J39" s="459"/>
    </row>
    <row r="40" spans="1:10" s="22" customFormat="1" ht="12" customHeight="1" x14ac:dyDescent="0.2">
      <c r="A40" s="336"/>
      <c r="B40" s="447" t="s">
        <v>158</v>
      </c>
      <c r="C40" s="458">
        <v>0.21</v>
      </c>
      <c r="D40" s="444">
        <v>149</v>
      </c>
      <c r="E40" s="464">
        <f t="shared" si="3"/>
        <v>180.29</v>
      </c>
      <c r="F40" s="30"/>
      <c r="G40" s="459"/>
      <c r="H40" s="459"/>
      <c r="I40" s="459"/>
      <c r="J40" s="459"/>
    </row>
    <row r="41" spans="1:10" s="22" customFormat="1" ht="13.5" thickBot="1" x14ac:dyDescent="0.25">
      <c r="A41" s="460"/>
      <c r="B41" s="480" t="s">
        <v>450</v>
      </c>
      <c r="C41" s="481">
        <v>0.21</v>
      </c>
      <c r="D41" s="472">
        <v>2999</v>
      </c>
      <c r="E41" s="468">
        <f t="shared" si="3"/>
        <v>3628.79</v>
      </c>
      <c r="F41" s="30"/>
      <c r="G41" s="459"/>
      <c r="H41" s="459"/>
      <c r="I41" s="459"/>
    </row>
    <row r="42" spans="1:10" s="22" customFormat="1" x14ac:dyDescent="0.2">
      <c r="A42" s="461" t="s">
        <v>455</v>
      </c>
      <c r="B42" s="473" t="s">
        <v>456</v>
      </c>
      <c r="C42" s="474">
        <v>0.21</v>
      </c>
      <c r="D42" s="475">
        <v>412</v>
      </c>
      <c r="E42" s="471">
        <f t="shared" si="3"/>
        <v>498.52</v>
      </c>
      <c r="F42" s="20"/>
      <c r="G42" s="459"/>
      <c r="H42" s="459"/>
      <c r="I42" s="459"/>
    </row>
    <row r="43" spans="1:10" s="22" customFormat="1" x14ac:dyDescent="0.2">
      <c r="A43" s="336" t="s">
        <v>469</v>
      </c>
      <c r="B43" s="523" t="s">
        <v>470</v>
      </c>
      <c r="C43" s="474">
        <v>0.21</v>
      </c>
      <c r="D43" s="475">
        <v>247</v>
      </c>
      <c r="E43" s="471">
        <f t="shared" si="3"/>
        <v>298.87</v>
      </c>
      <c r="F43" s="20"/>
      <c r="G43" s="459"/>
      <c r="H43" s="459"/>
      <c r="I43" s="459"/>
    </row>
    <row r="44" spans="1:10" ht="13.15" customHeight="1" thickBot="1" x14ac:dyDescent="0.25">
      <c r="A44" s="453" t="s">
        <v>442</v>
      </c>
      <c r="B44" s="465" t="s">
        <v>431</v>
      </c>
      <c r="C44" s="466">
        <v>0.21</v>
      </c>
      <c r="D44" s="467">
        <v>379</v>
      </c>
      <c r="E44" s="468">
        <f t="shared" si="3"/>
        <v>458.59</v>
      </c>
      <c r="F44" s="66"/>
      <c r="G44" s="16"/>
      <c r="H44" s="16"/>
      <c r="I44" s="16"/>
    </row>
    <row r="45" spans="1:10" ht="15" customHeight="1" x14ac:dyDescent="0.2">
      <c r="A45" s="240"/>
      <c r="B45" s="42"/>
      <c r="C45" s="62"/>
      <c r="D45" s="49"/>
      <c r="E45" s="63"/>
      <c r="F45" s="42"/>
      <c r="G45" s="16"/>
      <c r="H45" s="16"/>
      <c r="I45" s="16"/>
    </row>
    <row r="46" spans="1:10" ht="12" customHeight="1" x14ac:dyDescent="0.25">
      <c r="A46" s="41" t="s">
        <v>48</v>
      </c>
      <c r="B46" s="42"/>
      <c r="C46" s="62"/>
      <c r="D46" s="49"/>
      <c r="E46" s="63"/>
      <c r="F46" s="42"/>
    </row>
    <row r="47" spans="1:10" ht="6.75" customHeight="1" thickBot="1" x14ac:dyDescent="0.25">
      <c r="C47" s="67"/>
      <c r="D47" s="49"/>
      <c r="E47" s="63"/>
      <c r="F47" s="42"/>
    </row>
    <row r="48" spans="1:10" ht="14.25" customHeight="1" x14ac:dyDescent="0.2">
      <c r="A48" s="250" t="s">
        <v>451</v>
      </c>
      <c r="B48" s="456"/>
      <c r="C48" s="457"/>
      <c r="D48" s="251" t="s">
        <v>409</v>
      </c>
      <c r="E48" s="246"/>
      <c r="F48" s="68"/>
    </row>
    <row r="49" spans="1:6" ht="14.25" customHeight="1" x14ac:dyDescent="0.2">
      <c r="A49" s="252" t="s">
        <v>303</v>
      </c>
      <c r="B49" s="29"/>
      <c r="C49" s="62"/>
      <c r="D49" s="49" t="s">
        <v>160</v>
      </c>
      <c r="E49" s="247"/>
      <c r="F49" s="68"/>
    </row>
    <row r="50" spans="1:6" ht="13.5" customHeight="1" thickBot="1" x14ac:dyDescent="0.25">
      <c r="A50" s="253" t="s">
        <v>489</v>
      </c>
      <c r="B50" s="254"/>
      <c r="C50" s="255"/>
      <c r="D50" s="249" t="s">
        <v>224</v>
      </c>
      <c r="E50" s="256"/>
      <c r="F50" s="29"/>
    </row>
    <row r="51" spans="1:6" x14ac:dyDescent="0.2">
      <c r="A51" s="29"/>
      <c r="B51" s="29"/>
      <c r="C51" s="62"/>
      <c r="D51" s="63"/>
      <c r="E51" s="63"/>
      <c r="F51" s="29"/>
    </row>
    <row r="52" spans="1:6" x14ac:dyDescent="0.2">
      <c r="F52" s="29"/>
    </row>
  </sheetData>
  <sheetProtection selectLockedCells="1" selectUnlockedCells="1"/>
  <mergeCells count="4">
    <mergeCell ref="B9:B12"/>
    <mergeCell ref="A10:A12"/>
    <mergeCell ref="B13:B16"/>
    <mergeCell ref="A13:A16"/>
  </mergeCells>
  <hyperlinks>
    <hyperlink ref="A1" location="rozhrani!A1" display="návrat na výběr ceníku" xr:uid="{00000000-0004-0000-0200-000000000000}"/>
  </hyperlinks>
  <pageMargins left="0.44027777777777777" right="0.15972222222222221" top="0.54027777777777775" bottom="0.98402777777777772" header="0.51180555555555551" footer="0.51180555555555551"/>
  <pageSetup paperSize="9" scale="82"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7"/>
  <sheetViews>
    <sheetView showGridLines="0" zoomScaleSheetLayoutView="100" workbookViewId="0">
      <selection activeCell="A10" sqref="A10"/>
    </sheetView>
  </sheetViews>
  <sheetFormatPr defaultRowHeight="12.75" x14ac:dyDescent="0.2"/>
  <cols>
    <col min="1" max="1" width="36.85546875" style="12" customWidth="1"/>
    <col min="2" max="2" width="14.5703125" style="13" customWidth="1"/>
    <col min="3" max="3" width="13.42578125" style="70" customWidth="1"/>
    <col min="4" max="4" width="17.85546875" style="13" customWidth="1"/>
    <col min="5" max="5" width="8.85546875" style="13" customWidth="1"/>
    <col min="6" max="6" width="11.5703125" style="13" customWidth="1"/>
    <col min="7" max="7" width="11.5703125" style="70" customWidth="1"/>
    <col min="8" max="8" width="9.140625" style="13"/>
    <col min="9" max="16384" width="9.140625" style="12"/>
  </cols>
  <sheetData>
    <row r="1" spans="1:8" x14ac:dyDescent="0.2">
      <c r="A1" s="14" t="s">
        <v>16</v>
      </c>
      <c r="B1" s="15" t="s">
        <v>49</v>
      </c>
    </row>
    <row r="2" spans="1:8" ht="1.5" customHeight="1" x14ac:dyDescent="0.2">
      <c r="C2" s="71"/>
    </row>
    <row r="3" spans="1:8" x14ac:dyDescent="0.2">
      <c r="B3" s="16"/>
      <c r="C3" s="71"/>
      <c r="D3" s="16"/>
      <c r="E3" s="16"/>
      <c r="F3" s="72" t="str">
        <f>balicky!D3</f>
        <v>platí od 18.09.2017</v>
      </c>
      <c r="G3" s="73"/>
    </row>
    <row r="4" spans="1:8" ht="2.25" customHeight="1" x14ac:dyDescent="0.2">
      <c r="B4" s="16"/>
      <c r="C4" s="71"/>
      <c r="H4" s="12"/>
    </row>
    <row r="5" spans="1:8" ht="18" customHeight="1" x14ac:dyDescent="0.25">
      <c r="A5" s="74" t="s">
        <v>265</v>
      </c>
      <c r="B5" s="75"/>
      <c r="C5" s="76"/>
      <c r="D5" s="75"/>
      <c r="E5" s="75"/>
      <c r="F5" s="75"/>
      <c r="G5" s="76"/>
      <c r="H5" s="12"/>
    </row>
    <row r="6" spans="1:8" s="22" customFormat="1" ht="9" customHeight="1" x14ac:dyDescent="0.25">
      <c r="A6" s="38"/>
      <c r="B6" s="39"/>
      <c r="C6" s="77"/>
      <c r="D6" s="39"/>
      <c r="E6" s="39"/>
      <c r="F6" s="39"/>
      <c r="G6" s="77"/>
    </row>
    <row r="7" spans="1:8" s="22" customFormat="1" ht="15.75" customHeight="1" x14ac:dyDescent="0.25">
      <c r="A7" s="78" t="s">
        <v>50</v>
      </c>
      <c r="B7" s="39"/>
      <c r="C7" s="77"/>
      <c r="D7" s="39"/>
      <c r="E7" s="39"/>
      <c r="F7" s="39"/>
      <c r="G7" s="77"/>
    </row>
    <row r="8" spans="1:8" s="22" customFormat="1" ht="31.5" customHeight="1" thickBot="1" x14ac:dyDescent="0.25">
      <c r="A8" s="642" t="s">
        <v>51</v>
      </c>
      <c r="B8" s="642"/>
      <c r="C8" s="642"/>
      <c r="D8" s="642"/>
      <c r="E8" s="642"/>
      <c r="F8" s="642"/>
      <c r="G8" s="642"/>
    </row>
    <row r="9" spans="1:8" ht="16.5" customHeight="1" thickBot="1" x14ac:dyDescent="0.25">
      <c r="A9" s="643" t="s">
        <v>52</v>
      </c>
      <c r="B9" s="643"/>
      <c r="C9" s="643"/>
      <c r="D9" s="643"/>
      <c r="E9" s="643"/>
      <c r="F9" s="643"/>
      <c r="G9" s="643"/>
    </row>
    <row r="10" spans="1:8" s="85" customFormat="1" ht="32.25" customHeight="1" x14ac:dyDescent="0.2">
      <c r="A10" s="80"/>
      <c r="B10" s="81" t="s">
        <v>53</v>
      </c>
      <c r="C10" s="82" t="s">
        <v>54</v>
      </c>
      <c r="D10" s="81" t="s">
        <v>55</v>
      </c>
      <c r="E10" s="83" t="s">
        <v>56</v>
      </c>
      <c r="F10" s="83" t="s">
        <v>57</v>
      </c>
      <c r="G10" s="84"/>
    </row>
    <row r="11" spans="1:8" ht="16.5" customHeight="1" thickBot="1" x14ac:dyDescent="0.25">
      <c r="A11" s="89" t="s">
        <v>183</v>
      </c>
      <c r="B11" s="90">
        <v>300</v>
      </c>
      <c r="C11" s="91">
        <f>B11*1.21</f>
        <v>363</v>
      </c>
      <c r="D11" s="92" t="s">
        <v>453</v>
      </c>
      <c r="E11" s="93" t="s">
        <v>58</v>
      </c>
      <c r="F11" s="94" t="s">
        <v>59</v>
      </c>
      <c r="G11" s="95"/>
    </row>
    <row r="12" spans="1:8" ht="16.5" customHeight="1" thickBot="1" x14ac:dyDescent="0.25">
      <c r="A12" s="643" t="s">
        <v>60</v>
      </c>
      <c r="B12" s="643"/>
      <c r="C12" s="643"/>
      <c r="D12" s="643"/>
      <c r="E12" s="643"/>
      <c r="F12" s="643"/>
      <c r="G12" s="643"/>
    </row>
    <row r="13" spans="1:8" s="85" customFormat="1" ht="32.25" customHeight="1" x14ac:dyDescent="0.2">
      <c r="A13" s="80"/>
      <c r="B13" s="81" t="s">
        <v>53</v>
      </c>
      <c r="C13" s="82" t="s">
        <v>54</v>
      </c>
      <c r="D13" s="81" t="s">
        <v>55</v>
      </c>
      <c r="E13" s="83" t="s">
        <v>56</v>
      </c>
      <c r="F13" s="83" t="s">
        <v>57</v>
      </c>
      <c r="G13" s="84"/>
    </row>
    <row r="14" spans="1:8" ht="16.5" customHeight="1" thickBot="1" x14ac:dyDescent="0.25">
      <c r="A14" s="89" t="s">
        <v>61</v>
      </c>
      <c r="B14" s="97">
        <v>99</v>
      </c>
      <c r="C14" s="98">
        <f>B14*1.21</f>
        <v>119.78999999999999</v>
      </c>
      <c r="D14" s="354" t="s">
        <v>454</v>
      </c>
      <c r="E14" s="93" t="s">
        <v>62</v>
      </c>
      <c r="F14" s="94" t="s">
        <v>63</v>
      </c>
      <c r="G14" s="95"/>
    </row>
    <row r="15" spans="1:8" ht="16.5" customHeight="1" thickBot="1" x14ac:dyDescent="0.25">
      <c r="A15" s="643" t="s">
        <v>64</v>
      </c>
      <c r="B15" s="643"/>
      <c r="C15" s="643"/>
      <c r="D15" s="643"/>
      <c r="E15" s="643"/>
      <c r="F15" s="643"/>
      <c r="G15" s="643"/>
    </row>
    <row r="16" spans="1:8" ht="16.5" customHeight="1" x14ac:dyDescent="0.2">
      <c r="A16" s="99" t="s">
        <v>65</v>
      </c>
      <c r="B16" s="100">
        <v>400</v>
      </c>
      <c r="C16" s="101">
        <f>B16*1.21</f>
        <v>484</v>
      </c>
      <c r="D16" s="102" t="s">
        <v>453</v>
      </c>
      <c r="E16" s="103" t="s">
        <v>212</v>
      </c>
      <c r="F16" s="104"/>
      <c r="G16" s="105"/>
    </row>
    <row r="17" spans="1:9" ht="16.5" customHeight="1" thickBot="1" x14ac:dyDescent="0.25">
      <c r="A17" s="89" t="s">
        <v>66</v>
      </c>
      <c r="B17" s="106">
        <v>250</v>
      </c>
      <c r="C17" s="98">
        <f>B17*1.21</f>
        <v>302.5</v>
      </c>
      <c r="D17" s="354" t="s">
        <v>454</v>
      </c>
      <c r="E17" s="93" t="s">
        <v>213</v>
      </c>
      <c r="F17" s="94"/>
      <c r="G17" s="107"/>
    </row>
    <row r="18" spans="1:9" ht="16.5" customHeight="1" thickBot="1" x14ac:dyDescent="0.25">
      <c r="A18" s="643" t="s">
        <v>67</v>
      </c>
      <c r="B18" s="643"/>
      <c r="C18" s="643"/>
      <c r="D18" s="643"/>
      <c r="E18" s="643"/>
      <c r="F18" s="643"/>
      <c r="G18" s="643"/>
    </row>
    <row r="19" spans="1:9" ht="45" customHeight="1" x14ac:dyDescent="0.2">
      <c r="A19" s="532"/>
      <c r="B19" s="533" t="s">
        <v>53</v>
      </c>
      <c r="C19" s="534" t="s">
        <v>54</v>
      </c>
      <c r="D19" s="535" t="s">
        <v>55</v>
      </c>
      <c r="E19" s="536" t="s">
        <v>56</v>
      </c>
      <c r="F19" s="537" t="s">
        <v>68</v>
      </c>
      <c r="G19" s="538" t="s">
        <v>69</v>
      </c>
    </row>
    <row r="20" spans="1:9" ht="16.5" customHeight="1" x14ac:dyDescent="0.2">
      <c r="A20" s="539" t="s">
        <v>184</v>
      </c>
      <c r="B20" s="313">
        <v>179</v>
      </c>
      <c r="C20" s="314">
        <f t="shared" ref="C20:C24" si="0">B20*1.21</f>
        <v>216.59</v>
      </c>
      <c r="D20" s="315" t="s">
        <v>410</v>
      </c>
      <c r="E20" s="316" t="s">
        <v>214</v>
      </c>
      <c r="F20" s="317" t="s">
        <v>76</v>
      </c>
      <c r="G20" s="540" t="s">
        <v>75</v>
      </c>
      <c r="H20" s="79"/>
      <c r="I20" s="13"/>
    </row>
    <row r="21" spans="1:9" ht="16.5" customHeight="1" x14ac:dyDescent="0.2">
      <c r="A21" s="541" t="s">
        <v>238</v>
      </c>
      <c r="B21" s="524">
        <v>109</v>
      </c>
      <c r="C21" s="314">
        <f t="shared" si="0"/>
        <v>131.88999999999999</v>
      </c>
      <c r="D21" s="525" t="s">
        <v>495</v>
      </c>
      <c r="E21" s="526" t="s">
        <v>487</v>
      </c>
      <c r="F21" s="524" t="s">
        <v>76</v>
      </c>
      <c r="G21" s="542" t="s">
        <v>77</v>
      </c>
      <c r="H21" s="79"/>
      <c r="I21" s="13"/>
    </row>
    <row r="22" spans="1:9" x14ac:dyDescent="0.2">
      <c r="A22" s="543" t="s">
        <v>411</v>
      </c>
      <c r="B22" s="527">
        <v>189</v>
      </c>
      <c r="C22" s="528">
        <f t="shared" si="0"/>
        <v>228.69</v>
      </c>
      <c r="D22" s="529" t="s">
        <v>494</v>
      </c>
      <c r="E22" s="530" t="s">
        <v>392</v>
      </c>
      <c r="F22" s="531" t="s">
        <v>412</v>
      </c>
      <c r="G22" s="544" t="s">
        <v>225</v>
      </c>
    </row>
    <row r="23" spans="1:9" ht="16.5" customHeight="1" x14ac:dyDescent="0.2">
      <c r="A23" s="545" t="s">
        <v>44</v>
      </c>
      <c r="B23" s="108">
        <v>50</v>
      </c>
      <c r="C23" s="86">
        <f t="shared" si="0"/>
        <v>60.5</v>
      </c>
      <c r="D23" s="109" t="s">
        <v>413</v>
      </c>
      <c r="E23" s="87" t="s">
        <v>74</v>
      </c>
      <c r="F23" s="88" t="s">
        <v>72</v>
      </c>
      <c r="G23" s="546" t="s">
        <v>75</v>
      </c>
      <c r="H23" s="79"/>
      <c r="I23" s="13"/>
    </row>
    <row r="24" spans="1:9" ht="16.5" customHeight="1" thickBot="1" x14ac:dyDescent="0.25">
      <c r="A24" s="547" t="s">
        <v>70</v>
      </c>
      <c r="B24" s="548">
        <v>10</v>
      </c>
      <c r="C24" s="549">
        <f t="shared" si="0"/>
        <v>12.1</v>
      </c>
      <c r="D24" s="550" t="s">
        <v>413</v>
      </c>
      <c r="E24" s="551" t="s">
        <v>71</v>
      </c>
      <c r="F24" s="552" t="s">
        <v>72</v>
      </c>
      <c r="G24" s="553" t="s">
        <v>73</v>
      </c>
      <c r="H24" s="79"/>
      <c r="I24" s="13"/>
    </row>
    <row r="25" spans="1:9" ht="16.5" customHeight="1" thickBot="1" x14ac:dyDescent="0.25">
      <c r="A25" s="643" t="s">
        <v>266</v>
      </c>
      <c r="B25" s="643"/>
      <c r="C25" s="643"/>
      <c r="D25" s="643"/>
      <c r="E25" s="643"/>
      <c r="F25" s="643"/>
      <c r="G25" s="643"/>
    </row>
    <row r="26" spans="1:9" s="85" customFormat="1" ht="32.25" customHeight="1" x14ac:dyDescent="0.2">
      <c r="A26" s="356"/>
      <c r="B26" s="357" t="s">
        <v>53</v>
      </c>
      <c r="C26" s="358" t="s">
        <v>54</v>
      </c>
      <c r="D26" s="357" t="s">
        <v>55</v>
      </c>
      <c r="E26" s="359" t="s">
        <v>56</v>
      </c>
      <c r="F26" s="359"/>
      <c r="G26" s="360"/>
    </row>
    <row r="27" spans="1:9" ht="16.5" customHeight="1" x14ac:dyDescent="0.2">
      <c r="A27" s="361" t="s">
        <v>267</v>
      </c>
      <c r="B27" s="362">
        <v>200</v>
      </c>
      <c r="C27" s="363">
        <f>B27*1.21</f>
        <v>242</v>
      </c>
      <c r="D27" s="364" t="s">
        <v>493</v>
      </c>
      <c r="E27" s="365" t="s">
        <v>273</v>
      </c>
      <c r="F27" s="366"/>
      <c r="G27" s="367" t="s">
        <v>75</v>
      </c>
    </row>
    <row r="28" spans="1:9" ht="16.5" customHeight="1" x14ac:dyDescent="0.2">
      <c r="A28" s="361" t="s">
        <v>268</v>
      </c>
      <c r="B28" s="368" t="s">
        <v>269</v>
      </c>
      <c r="C28" s="369" t="s">
        <v>270</v>
      </c>
      <c r="D28" s="370" t="s">
        <v>414</v>
      </c>
      <c r="E28" s="365" t="s">
        <v>272</v>
      </c>
      <c r="F28" s="366"/>
      <c r="G28" s="367" t="s">
        <v>75</v>
      </c>
    </row>
    <row r="29" spans="1:9" ht="13.5" thickBot="1" x14ac:dyDescent="0.25">
      <c r="A29" s="425" t="s">
        <v>239</v>
      </c>
      <c r="B29" s="426">
        <v>99</v>
      </c>
      <c r="C29" s="427">
        <f>B29*1.21</f>
        <v>119.78999999999999</v>
      </c>
      <c r="D29" s="428" t="s">
        <v>223</v>
      </c>
      <c r="E29" s="429" t="s">
        <v>271</v>
      </c>
      <c r="F29" s="426"/>
      <c r="G29" s="430" t="s">
        <v>225</v>
      </c>
    </row>
    <row r="30" spans="1:9" ht="5.25" customHeight="1" x14ac:dyDescent="0.2">
      <c r="F30" s="110"/>
    </row>
    <row r="31" spans="1:9" ht="66.75" customHeight="1" x14ac:dyDescent="0.2">
      <c r="A31" s="641" t="s">
        <v>483</v>
      </c>
      <c r="B31" s="641"/>
      <c r="C31" s="641"/>
      <c r="D31" s="641"/>
      <c r="E31" s="641"/>
      <c r="F31" s="641"/>
      <c r="G31" s="641"/>
    </row>
    <row r="32" spans="1:9" ht="71.25" customHeight="1" x14ac:dyDescent="0.2">
      <c r="A32" s="641" t="s">
        <v>484</v>
      </c>
      <c r="B32" s="641"/>
      <c r="C32" s="641"/>
      <c r="D32" s="641"/>
      <c r="E32" s="641"/>
      <c r="F32" s="641"/>
      <c r="G32" s="641"/>
    </row>
    <row r="33" spans="1:8" ht="57" customHeight="1" x14ac:dyDescent="0.2">
      <c r="A33" s="641" t="s">
        <v>485</v>
      </c>
      <c r="B33" s="641"/>
      <c r="C33" s="641"/>
      <c r="D33" s="641"/>
      <c r="E33" s="641"/>
      <c r="F33" s="641"/>
      <c r="G33" s="641"/>
    </row>
    <row r="34" spans="1:8" ht="67.5" customHeight="1" x14ac:dyDescent="0.2">
      <c r="A34" s="641" t="s">
        <v>486</v>
      </c>
      <c r="B34" s="641"/>
      <c r="C34" s="641"/>
      <c r="D34" s="641"/>
      <c r="E34" s="641"/>
      <c r="F34" s="641"/>
      <c r="G34" s="641"/>
    </row>
    <row r="35" spans="1:8" ht="67.5" customHeight="1" x14ac:dyDescent="0.2">
      <c r="A35" s="641" t="s">
        <v>496</v>
      </c>
      <c r="B35" s="641"/>
      <c r="C35" s="641"/>
      <c r="D35" s="641"/>
      <c r="E35" s="641"/>
      <c r="F35" s="641"/>
      <c r="G35" s="641"/>
    </row>
    <row r="36" spans="1:8" ht="36" customHeight="1" x14ac:dyDescent="0.2">
      <c r="A36" s="641" t="s">
        <v>497</v>
      </c>
      <c r="B36" s="641"/>
      <c r="C36" s="641"/>
      <c r="D36" s="641"/>
      <c r="E36" s="641"/>
      <c r="F36" s="641"/>
      <c r="G36" s="641"/>
      <c r="H36" s="111"/>
    </row>
    <row r="37" spans="1:8" ht="15" customHeight="1" x14ac:dyDescent="0.2">
      <c r="A37" s="639" t="s">
        <v>211</v>
      </c>
      <c r="B37" s="639"/>
      <c r="C37" s="639"/>
      <c r="D37" s="639"/>
      <c r="E37" s="639"/>
      <c r="F37" s="639"/>
      <c r="G37" s="639"/>
    </row>
    <row r="38" spans="1:8" ht="36.75" customHeight="1" x14ac:dyDescent="0.2">
      <c r="A38" s="639" t="s">
        <v>274</v>
      </c>
      <c r="B38" s="639"/>
      <c r="C38" s="639"/>
      <c r="D38" s="639"/>
      <c r="E38" s="639"/>
      <c r="F38" s="639"/>
      <c r="G38" s="639"/>
    </row>
    <row r="39" spans="1:8" ht="22.5" customHeight="1" x14ac:dyDescent="0.2">
      <c r="A39" s="644" t="s">
        <v>275</v>
      </c>
      <c r="B39" s="644"/>
      <c r="C39" s="644"/>
      <c r="D39" s="644"/>
      <c r="E39" s="644"/>
      <c r="F39" s="644"/>
      <c r="G39" s="644"/>
    </row>
    <row r="40" spans="1:8" ht="48.75" customHeight="1" x14ac:dyDescent="0.2">
      <c r="A40" s="644" t="s">
        <v>276</v>
      </c>
      <c r="B40" s="644"/>
      <c r="C40" s="644"/>
      <c r="D40" s="644"/>
      <c r="E40" s="644"/>
      <c r="F40" s="644"/>
      <c r="G40" s="644"/>
    </row>
    <row r="41" spans="1:8" ht="39" customHeight="1" x14ac:dyDescent="0.2">
      <c r="A41" s="640" t="s">
        <v>488</v>
      </c>
      <c r="B41" s="640"/>
      <c r="C41" s="640"/>
      <c r="D41" s="640"/>
      <c r="E41" s="640"/>
      <c r="F41" s="640"/>
      <c r="G41" s="640"/>
    </row>
    <row r="57" ht="3.75" customHeight="1" x14ac:dyDescent="0.2"/>
  </sheetData>
  <sheetProtection selectLockedCells="1" selectUnlockedCells="1"/>
  <mergeCells count="17">
    <mergeCell ref="A38:G38"/>
    <mergeCell ref="A37:G37"/>
    <mergeCell ref="A41:G41"/>
    <mergeCell ref="A31:G31"/>
    <mergeCell ref="A8:G8"/>
    <mergeCell ref="A9:G9"/>
    <mergeCell ref="A12:G12"/>
    <mergeCell ref="A15:G15"/>
    <mergeCell ref="A18:G18"/>
    <mergeCell ref="A25:G25"/>
    <mergeCell ref="A39:G39"/>
    <mergeCell ref="A40:G40"/>
    <mergeCell ref="A32:G32"/>
    <mergeCell ref="A33:G33"/>
    <mergeCell ref="A34:G34"/>
    <mergeCell ref="A35:G35"/>
    <mergeCell ref="A36:G36"/>
  </mergeCells>
  <hyperlinks>
    <hyperlink ref="A1" location="rozhrani!A1" display="návrat na výběr ceníku" xr:uid="{00000000-0004-0000-0300-000000000000}"/>
    <hyperlink ref="A7" location="balicky!A1" display="Pro jednoduchost můžete využít nabídky umístěné na listu balíčky. " xr:uid="{00000000-0004-0000-0300-000001000000}"/>
  </hyperlinks>
  <pageMargins left="1.0298611111111111" right="0.30972222222222223" top="0.2902777777777778" bottom="0.3" header="0.51180555555555551" footer="0.51180555555555551"/>
  <pageSetup paperSize="9" scale="78"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9"/>
  <sheetViews>
    <sheetView showGridLines="0" zoomScaleSheetLayoutView="100" workbookViewId="0">
      <selection activeCell="A3" sqref="A3"/>
    </sheetView>
  </sheetViews>
  <sheetFormatPr defaultRowHeight="12.75" x14ac:dyDescent="0.2"/>
  <cols>
    <col min="1" max="1" width="12.140625" style="12" customWidth="1"/>
    <col min="2" max="2" width="15.7109375" style="12" customWidth="1"/>
    <col min="3" max="3" width="38.85546875" style="12" customWidth="1"/>
    <col min="4" max="4" width="6.5703125" style="13" customWidth="1"/>
    <col min="5" max="5" width="1.85546875" style="13" customWidth="1"/>
    <col min="6" max="6" width="8.28515625" style="13" customWidth="1"/>
    <col min="7" max="7" width="11.5703125" style="70" customWidth="1"/>
    <col min="8" max="8" width="16" style="13" customWidth="1"/>
    <col min="9" max="16384" width="9.140625" style="12"/>
  </cols>
  <sheetData>
    <row r="1" spans="1:8" x14ac:dyDescent="0.2">
      <c r="A1" s="14" t="s">
        <v>16</v>
      </c>
      <c r="B1" s="14"/>
      <c r="C1" s="15" t="s">
        <v>49</v>
      </c>
    </row>
    <row r="2" spans="1:8" ht="5.25" customHeight="1" x14ac:dyDescent="0.2"/>
    <row r="3" spans="1:8" x14ac:dyDescent="0.2">
      <c r="C3" s="16"/>
      <c r="D3" s="72"/>
      <c r="E3" s="16"/>
      <c r="F3" s="110" t="str">
        <f>balicky!D3</f>
        <v>platí od 18.09.2017</v>
      </c>
      <c r="G3" s="73"/>
    </row>
    <row r="4" spans="1:8" ht="5.25" customHeight="1" x14ac:dyDescent="0.2">
      <c r="C4" s="17"/>
      <c r="H4" s="12"/>
    </row>
    <row r="5" spans="1:8" ht="18" customHeight="1" x14ac:dyDescent="0.25">
      <c r="A5" s="34" t="s">
        <v>304</v>
      </c>
      <c r="B5" s="113"/>
      <c r="C5" s="35"/>
      <c r="D5" s="35"/>
      <c r="E5" s="35"/>
      <c r="F5" s="35"/>
      <c r="G5" s="114"/>
      <c r="H5" s="12"/>
    </row>
    <row r="6" spans="1:8" s="22" customFormat="1" ht="9.75" customHeight="1" x14ac:dyDescent="0.25">
      <c r="A6" s="38"/>
      <c r="B6" s="38"/>
      <c r="C6" s="39"/>
      <c r="D6" s="39"/>
      <c r="E6" s="39"/>
      <c r="F6" s="39"/>
      <c r="G6" s="77"/>
    </row>
    <row r="7" spans="1:8" ht="20.25" customHeight="1" x14ac:dyDescent="0.2">
      <c r="A7" s="115" t="s">
        <v>78</v>
      </c>
      <c r="B7" s="45"/>
      <c r="C7" s="45"/>
    </row>
    <row r="8" spans="1:8" ht="20.25" customHeight="1" x14ac:dyDescent="0.2">
      <c r="A8" s="423"/>
      <c r="B8" s="373"/>
      <c r="C8" s="373"/>
      <c r="F8" s="117" t="s">
        <v>40</v>
      </c>
      <c r="G8" s="117" t="s">
        <v>41</v>
      </c>
      <c r="H8" s="48" t="s">
        <v>42</v>
      </c>
    </row>
    <row r="9" spans="1:8" ht="12.75" customHeight="1" x14ac:dyDescent="0.2">
      <c r="A9" s="118"/>
      <c r="B9" s="647" t="s">
        <v>242</v>
      </c>
      <c r="C9" s="647"/>
      <c r="D9" s="647"/>
      <c r="E9" s="647"/>
      <c r="F9" s="647"/>
      <c r="G9" s="650"/>
      <c r="H9" s="319" t="s">
        <v>240</v>
      </c>
    </row>
    <row r="10" spans="1:8" ht="12.75" customHeight="1" x14ac:dyDescent="0.2">
      <c r="A10" s="119"/>
      <c r="C10" s="659" t="s">
        <v>394</v>
      </c>
      <c r="H10" s="320" t="s">
        <v>241</v>
      </c>
    </row>
    <row r="11" spans="1:8" ht="12.75" customHeight="1" x14ac:dyDescent="0.2">
      <c r="A11" s="119"/>
      <c r="C11" s="659"/>
      <c r="F11" s="13">
        <v>2884</v>
      </c>
      <c r="G11" s="70">
        <f>F11*1.21</f>
        <v>3489.64</v>
      </c>
      <c r="H11" s="321" t="s">
        <v>45</v>
      </c>
    </row>
    <row r="12" spans="1:8" ht="12.75" customHeight="1" x14ac:dyDescent="0.2">
      <c r="A12" s="119"/>
      <c r="C12" s="659"/>
      <c r="H12" s="321"/>
    </row>
    <row r="13" spans="1:8" ht="21" customHeight="1" x14ac:dyDescent="0.2">
      <c r="A13" s="119"/>
      <c r="C13" s="659"/>
      <c r="H13" s="242"/>
    </row>
    <row r="14" spans="1:8" ht="55.5" customHeight="1" x14ac:dyDescent="0.2">
      <c r="A14" s="119"/>
      <c r="C14" s="659"/>
      <c r="H14" s="242"/>
    </row>
    <row r="15" spans="1:8" x14ac:dyDescent="0.2">
      <c r="A15" s="121"/>
      <c r="B15" s="122"/>
      <c r="C15" s="660"/>
      <c r="D15" s="123"/>
      <c r="E15" s="123"/>
      <c r="F15" s="123"/>
      <c r="G15" s="318"/>
      <c r="H15" s="243"/>
    </row>
    <row r="16" spans="1:8" ht="12.75" customHeight="1" x14ac:dyDescent="0.2">
      <c r="A16" s="116"/>
      <c r="F16" s="117" t="s">
        <v>40</v>
      </c>
      <c r="G16" s="117" t="s">
        <v>41</v>
      </c>
      <c r="H16" s="48" t="s">
        <v>42</v>
      </c>
    </row>
    <row r="17" spans="1:11" ht="12.75" customHeight="1" x14ac:dyDescent="0.2">
      <c r="A17" s="418"/>
      <c r="B17" s="647" t="s">
        <v>305</v>
      </c>
      <c r="C17" s="647"/>
      <c r="D17" s="647"/>
      <c r="E17" s="647"/>
      <c r="F17" s="647"/>
      <c r="G17" s="650"/>
      <c r="H17" s="319"/>
      <c r="I17" s="16"/>
      <c r="J17" s="16"/>
      <c r="K17" s="16"/>
    </row>
    <row r="18" spans="1:11" ht="12.75" customHeight="1" x14ac:dyDescent="0.2">
      <c r="A18" s="294"/>
      <c r="C18" s="648" t="s">
        <v>415</v>
      </c>
      <c r="H18" s="372" t="s">
        <v>239</v>
      </c>
    </row>
    <row r="19" spans="1:11" x14ac:dyDescent="0.2">
      <c r="A19" s="294"/>
      <c r="C19" s="648"/>
      <c r="F19" s="13">
        <v>2884</v>
      </c>
      <c r="G19" s="70">
        <f>F19*1.21</f>
        <v>3489.64</v>
      </c>
      <c r="H19" s="321"/>
    </row>
    <row r="20" spans="1:11" x14ac:dyDescent="0.2">
      <c r="A20" s="294"/>
      <c r="C20" s="648"/>
      <c r="H20" s="321"/>
    </row>
    <row r="21" spans="1:11" x14ac:dyDescent="0.2">
      <c r="A21" s="294"/>
      <c r="C21" s="648"/>
      <c r="H21" s="242"/>
    </row>
    <row r="22" spans="1:11" x14ac:dyDescent="0.2">
      <c r="A22" s="294"/>
      <c r="C22" s="648"/>
      <c r="H22" s="242"/>
    </row>
    <row r="23" spans="1:11" ht="12.75" customHeight="1" x14ac:dyDescent="0.2">
      <c r="A23" s="294"/>
      <c r="C23" s="648"/>
      <c r="H23" s="242"/>
    </row>
    <row r="24" spans="1:11" ht="12.75" customHeight="1" x14ac:dyDescent="0.2">
      <c r="A24" s="294"/>
      <c r="C24" s="648"/>
      <c r="H24" s="242"/>
    </row>
    <row r="25" spans="1:11" ht="12.75" customHeight="1" x14ac:dyDescent="0.2">
      <c r="A25" s="294"/>
      <c r="C25" s="648"/>
      <c r="H25" s="242"/>
    </row>
    <row r="26" spans="1:11" ht="12.75" customHeight="1" x14ac:dyDescent="0.2">
      <c r="A26" s="419"/>
      <c r="C26" s="648"/>
      <c r="H26" s="242"/>
    </row>
    <row r="27" spans="1:11" ht="12.75" customHeight="1" x14ac:dyDescent="0.2">
      <c r="A27" s="294"/>
      <c r="C27" s="648"/>
      <c r="H27" s="242"/>
    </row>
    <row r="28" spans="1:11" ht="12.75" customHeight="1" x14ac:dyDescent="0.2">
      <c r="A28" s="420"/>
      <c r="B28" s="122"/>
      <c r="C28" s="122"/>
      <c r="D28" s="123"/>
      <c r="E28" s="123"/>
      <c r="F28" s="123"/>
      <c r="G28" s="318"/>
      <c r="H28" s="243"/>
    </row>
    <row r="29" spans="1:11" ht="12.75" customHeight="1" x14ac:dyDescent="0.2">
      <c r="F29" s="117" t="s">
        <v>40</v>
      </c>
      <c r="G29" s="117" t="s">
        <v>41</v>
      </c>
      <c r="H29" s="48" t="s">
        <v>42</v>
      </c>
    </row>
    <row r="30" spans="1:11" ht="12.75" customHeight="1" x14ac:dyDescent="0.2">
      <c r="A30" s="118"/>
      <c r="B30" s="647" t="s">
        <v>432</v>
      </c>
      <c r="C30" s="647"/>
      <c r="D30" s="647"/>
      <c r="E30" s="647"/>
      <c r="F30" s="647"/>
      <c r="G30" s="650"/>
      <c r="H30" s="319"/>
    </row>
    <row r="31" spans="1:11" ht="12.75" customHeight="1" x14ac:dyDescent="0.2">
      <c r="A31" s="119"/>
      <c r="C31" s="648" t="s">
        <v>457</v>
      </c>
      <c r="H31" s="320" t="s">
        <v>393</v>
      </c>
    </row>
    <row r="32" spans="1:11" ht="12.75" customHeight="1" x14ac:dyDescent="0.2">
      <c r="A32" s="119"/>
      <c r="C32" s="648"/>
      <c r="F32" s="13">
        <v>2884</v>
      </c>
      <c r="G32" s="70">
        <f>F32*1.21</f>
        <v>3489.64</v>
      </c>
      <c r="H32" s="321"/>
    </row>
    <row r="33" spans="1:8" ht="12.75" customHeight="1" x14ac:dyDescent="0.2">
      <c r="A33" s="119"/>
      <c r="C33" s="648"/>
      <c r="H33" s="321"/>
    </row>
    <row r="34" spans="1:8" ht="21" customHeight="1" x14ac:dyDescent="0.2">
      <c r="A34" s="119"/>
      <c r="C34" s="648"/>
      <c r="F34" s="13" t="s">
        <v>433</v>
      </c>
      <c r="H34" s="242"/>
    </row>
    <row r="35" spans="1:8" ht="55.5" customHeight="1" x14ac:dyDescent="0.2">
      <c r="A35" s="119"/>
      <c r="C35" s="648"/>
      <c r="H35" s="242"/>
    </row>
    <row r="36" spans="1:8" x14ac:dyDescent="0.2">
      <c r="A36" s="121"/>
      <c r="B36" s="122"/>
      <c r="C36" s="122"/>
      <c r="D36" s="123"/>
      <c r="E36" s="123"/>
      <c r="F36" s="123"/>
      <c r="G36" s="318"/>
      <c r="H36" s="243"/>
    </row>
    <row r="37" spans="1:8" ht="12.75" customHeight="1" x14ac:dyDescent="0.2"/>
    <row r="38" spans="1:8" ht="13.5" customHeight="1" x14ac:dyDescent="0.2">
      <c r="F38" s="117" t="s">
        <v>40</v>
      </c>
      <c r="G38" s="117" t="s">
        <v>41</v>
      </c>
      <c r="H38" s="48" t="s">
        <v>42</v>
      </c>
    </row>
    <row r="39" spans="1:8" ht="12" customHeight="1" x14ac:dyDescent="0.2">
      <c r="A39" s="118"/>
      <c r="B39" s="647" t="s">
        <v>185</v>
      </c>
      <c r="C39" s="647"/>
      <c r="D39" s="647"/>
      <c r="E39" s="647"/>
      <c r="F39" s="647"/>
      <c r="G39" s="647"/>
      <c r="H39" s="319" t="s">
        <v>243</v>
      </c>
    </row>
    <row r="40" spans="1:8" ht="12.6" customHeight="1" x14ac:dyDescent="0.2">
      <c r="A40" s="119"/>
      <c r="C40" s="651" t="s">
        <v>244</v>
      </c>
      <c r="F40" s="125">
        <v>1</v>
      </c>
      <c r="G40" s="126">
        <f>F40*1.21</f>
        <v>1.21</v>
      </c>
      <c r="H40" s="320" t="s">
        <v>241</v>
      </c>
    </row>
    <row r="41" spans="1:8" x14ac:dyDescent="0.2">
      <c r="A41" s="129" t="s">
        <v>186</v>
      </c>
      <c r="C41" s="651"/>
      <c r="G41" s="120"/>
      <c r="H41" s="321"/>
    </row>
    <row r="42" spans="1:8" x14ac:dyDescent="0.2">
      <c r="A42" s="119"/>
      <c r="C42" s="651"/>
      <c r="G42" s="120"/>
      <c r="H42" s="242"/>
    </row>
    <row r="43" spans="1:8" x14ac:dyDescent="0.2">
      <c r="A43" s="121"/>
      <c r="B43" s="122"/>
      <c r="C43" s="652"/>
      <c r="D43" s="123"/>
      <c r="E43" s="123"/>
      <c r="F43" s="123"/>
      <c r="G43" s="124"/>
      <c r="H43" s="243"/>
    </row>
    <row r="45" spans="1:8" x14ac:dyDescent="0.2">
      <c r="A45" s="115" t="s">
        <v>79</v>
      </c>
      <c r="B45" s="45"/>
      <c r="C45" s="45"/>
      <c r="D45" s="52"/>
      <c r="E45" s="62"/>
      <c r="F45" s="127"/>
      <c r="G45" s="127"/>
    </row>
    <row r="46" spans="1:8" ht="21" customHeight="1" x14ac:dyDescent="0.2">
      <c r="A46" s="118"/>
      <c r="B46" s="128"/>
      <c r="C46" s="653" t="s">
        <v>215</v>
      </c>
      <c r="D46" s="653"/>
      <c r="E46" s="653"/>
      <c r="F46" s="653"/>
      <c r="G46" s="654"/>
    </row>
    <row r="47" spans="1:8" x14ac:dyDescent="0.2">
      <c r="A47" s="129" t="s">
        <v>81</v>
      </c>
      <c r="C47" s="655"/>
      <c r="D47" s="655"/>
      <c r="E47" s="655"/>
      <c r="F47" s="655"/>
      <c r="G47" s="656"/>
    </row>
    <row r="48" spans="1:8" x14ac:dyDescent="0.2">
      <c r="A48" s="119"/>
      <c r="B48" s="3"/>
      <c r="C48" s="655"/>
      <c r="D48" s="655"/>
      <c r="E48" s="655"/>
      <c r="F48" s="655"/>
      <c r="G48" s="656"/>
    </row>
    <row r="49" spans="1:8" x14ac:dyDescent="0.2">
      <c r="A49" s="130"/>
      <c r="B49" s="69"/>
      <c r="C49" s="657"/>
      <c r="D49" s="657"/>
      <c r="E49" s="657"/>
      <c r="F49" s="657"/>
      <c r="G49" s="658"/>
    </row>
    <row r="50" spans="1:8" x14ac:dyDescent="0.2">
      <c r="A50" s="62"/>
      <c r="B50" s="62"/>
      <c r="C50" s="42"/>
      <c r="D50" s="62"/>
      <c r="E50" s="62"/>
      <c r="F50" s="62"/>
      <c r="G50" s="96"/>
    </row>
    <row r="51" spans="1:8" x14ac:dyDescent="0.2">
      <c r="A51" s="115" t="s">
        <v>245</v>
      </c>
      <c r="B51" s="45"/>
      <c r="C51" s="45"/>
      <c r="D51" s="52"/>
      <c r="E51" s="62"/>
      <c r="F51" s="117" t="s">
        <v>40</v>
      </c>
      <c r="G51" s="117" t="s">
        <v>41</v>
      </c>
    </row>
    <row r="52" spans="1:8" x14ac:dyDescent="0.2">
      <c r="A52" s="118"/>
      <c r="B52" s="647" t="s">
        <v>246</v>
      </c>
      <c r="C52" s="647"/>
      <c r="D52" s="647"/>
      <c r="E52" s="647"/>
      <c r="F52" s="647"/>
      <c r="G52" s="647"/>
    </row>
    <row r="53" spans="1:8" x14ac:dyDescent="0.2">
      <c r="A53" s="119"/>
      <c r="C53" s="648" t="s">
        <v>248</v>
      </c>
      <c r="G53" s="120"/>
    </row>
    <row r="54" spans="1:8" ht="12.75" customHeight="1" x14ac:dyDescent="0.2">
      <c r="A54" s="119"/>
      <c r="C54" s="648"/>
      <c r="F54" s="13">
        <v>412</v>
      </c>
      <c r="G54" s="120">
        <f>F54*1.21</f>
        <v>498.52</v>
      </c>
    </row>
    <row r="55" spans="1:8" x14ac:dyDescent="0.2">
      <c r="A55" s="119"/>
      <c r="C55" s="648"/>
      <c r="G55" s="120"/>
    </row>
    <row r="56" spans="1:8" x14ac:dyDescent="0.2">
      <c r="A56" s="119"/>
      <c r="C56" s="648"/>
      <c r="G56" s="120"/>
    </row>
    <row r="57" spans="1:8" x14ac:dyDescent="0.2">
      <c r="A57" s="345"/>
      <c r="B57" s="346"/>
      <c r="C57" s="649"/>
      <c r="D57" s="347"/>
      <c r="E57" s="347"/>
      <c r="F57" s="347"/>
      <c r="G57" s="348"/>
    </row>
    <row r="59" spans="1:8" x14ac:dyDescent="0.2">
      <c r="F59" s="117" t="s">
        <v>40</v>
      </c>
      <c r="G59" s="117" t="s">
        <v>41</v>
      </c>
    </row>
    <row r="60" spans="1:8" x14ac:dyDescent="0.2">
      <c r="A60" s="483"/>
      <c r="B60" s="645" t="s">
        <v>247</v>
      </c>
      <c r="C60" s="645"/>
      <c r="D60" s="645"/>
      <c r="E60" s="645"/>
      <c r="F60" s="645"/>
      <c r="G60" s="646"/>
    </row>
    <row r="61" spans="1:8" ht="34.5" x14ac:dyDescent="0.2">
      <c r="A61" s="294"/>
      <c r="C61" s="433" t="s">
        <v>249</v>
      </c>
      <c r="G61" s="484"/>
    </row>
    <row r="62" spans="1:8" x14ac:dyDescent="0.2">
      <c r="A62" s="294"/>
      <c r="C62" s="450" t="s">
        <v>435</v>
      </c>
      <c r="F62" s="13">
        <v>124</v>
      </c>
      <c r="G62" s="484">
        <f>F62*1.21</f>
        <v>150.04</v>
      </c>
    </row>
    <row r="63" spans="1:8" ht="12" customHeight="1" x14ac:dyDescent="0.2">
      <c r="A63" s="294"/>
      <c r="C63" s="450" t="s">
        <v>436</v>
      </c>
      <c r="F63" s="13">
        <v>248</v>
      </c>
      <c r="G63" s="484">
        <f>F63*1.21</f>
        <v>300.08</v>
      </c>
      <c r="H63" s="12"/>
    </row>
    <row r="64" spans="1:8" x14ac:dyDescent="0.2">
      <c r="A64" s="294"/>
      <c r="C64" s="450"/>
      <c r="G64" s="484"/>
      <c r="H64" s="12" t="s">
        <v>80</v>
      </c>
    </row>
    <row r="65" spans="1:8" x14ac:dyDescent="0.2">
      <c r="A65" s="294"/>
      <c r="C65" s="450"/>
      <c r="G65" s="484"/>
      <c r="H65" s="12"/>
    </row>
    <row r="66" spans="1:8" x14ac:dyDescent="0.2">
      <c r="A66" s="485"/>
      <c r="B66" s="346"/>
      <c r="C66" s="346"/>
      <c r="D66" s="347"/>
      <c r="E66" s="347"/>
      <c r="F66" s="347"/>
      <c r="G66" s="486"/>
      <c r="H66" s="12"/>
    </row>
    <row r="67" spans="1:8" x14ac:dyDescent="0.2">
      <c r="A67" s="487" t="s">
        <v>434</v>
      </c>
      <c r="B67" s="488"/>
      <c r="C67" s="488"/>
      <c r="D67" s="489"/>
      <c r="E67" s="489"/>
      <c r="F67" s="489">
        <v>412</v>
      </c>
      <c r="G67" s="490">
        <f>F67*1.21</f>
        <v>498.52</v>
      </c>
    </row>
    <row r="68" spans="1:8" x14ac:dyDescent="0.2">
      <c r="A68" s="487" t="s">
        <v>437</v>
      </c>
      <c r="B68" s="488"/>
      <c r="C68" s="488"/>
      <c r="D68" s="489"/>
      <c r="E68" s="489"/>
      <c r="F68" s="489">
        <v>247</v>
      </c>
      <c r="G68" s="490">
        <f>F68*1.21</f>
        <v>298.87</v>
      </c>
    </row>
    <row r="69" spans="1:8" x14ac:dyDescent="0.2">
      <c r="A69" s="487" t="s">
        <v>471</v>
      </c>
      <c r="B69" s="488"/>
      <c r="C69" s="488"/>
      <c r="D69" s="489"/>
      <c r="E69" s="489"/>
      <c r="F69" s="489">
        <v>289</v>
      </c>
      <c r="G69" s="490">
        <f>F69*1.21</f>
        <v>349.69</v>
      </c>
    </row>
  </sheetData>
  <sheetProtection selectLockedCells="1" selectUnlockedCells="1"/>
  <mergeCells count="12">
    <mergeCell ref="B60:G60"/>
    <mergeCell ref="B39:G39"/>
    <mergeCell ref="B52:G52"/>
    <mergeCell ref="C53:C57"/>
    <mergeCell ref="B9:G9"/>
    <mergeCell ref="C40:C43"/>
    <mergeCell ref="C46:G49"/>
    <mergeCell ref="B17:G17"/>
    <mergeCell ref="C18:C27"/>
    <mergeCell ref="B30:G30"/>
    <mergeCell ref="C31:C35"/>
    <mergeCell ref="C10:C15"/>
  </mergeCells>
  <hyperlinks>
    <hyperlink ref="A1" location="rozhrani!A1" display="návrat na výběr ceníku" xr:uid="{00000000-0004-0000-0400-000000000000}"/>
  </hyperlinks>
  <pageMargins left="0.52986111111111112" right="0.27986111111111112" top="0.35972222222222222" bottom="0.2902777777777778" header="0.51180555555555551" footer="0.51180555555555551"/>
  <pageSetup paperSize="9" scale="81" firstPageNumber="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U71"/>
  <sheetViews>
    <sheetView showGridLines="0" zoomScaleSheetLayoutView="100" workbookViewId="0">
      <selection activeCell="A17" sqref="A17"/>
    </sheetView>
  </sheetViews>
  <sheetFormatPr defaultColWidth="11.5703125" defaultRowHeight="12.75" x14ac:dyDescent="0.2"/>
  <cols>
    <col min="1" max="1" width="48.42578125" style="110" customWidth="1"/>
    <col min="2" max="3" width="17.85546875" style="13" customWidth="1"/>
    <col min="4" max="4" width="4.5703125" style="70" customWidth="1"/>
    <col min="5" max="5" width="9.140625" style="13" customWidth="1"/>
    <col min="6" max="253" width="9.140625" style="12" customWidth="1"/>
  </cols>
  <sheetData>
    <row r="1" spans="1:255" x14ac:dyDescent="0.2">
      <c r="A1" s="14" t="s">
        <v>16</v>
      </c>
      <c r="B1" s="15" t="s">
        <v>300</v>
      </c>
    </row>
    <row r="2" spans="1:255" ht="4.5" customHeight="1" x14ac:dyDescent="0.2">
      <c r="A2" s="12"/>
      <c r="B2" s="12"/>
    </row>
    <row r="3" spans="1:255" ht="8.25" customHeight="1" x14ac:dyDescent="0.2">
      <c r="A3" s="12"/>
      <c r="B3" s="16"/>
      <c r="D3" s="73"/>
    </row>
    <row r="4" spans="1:255" ht="6" customHeight="1" thickBot="1" x14ac:dyDescent="0.25">
      <c r="A4" s="12"/>
      <c r="B4" s="17"/>
      <c r="E4" s="12"/>
    </row>
    <row r="5" spans="1:255" ht="17.25" thickBot="1" x14ac:dyDescent="0.3">
      <c r="A5" s="451" t="s">
        <v>440</v>
      </c>
      <c r="B5" s="131"/>
      <c r="C5" s="132"/>
      <c r="D5" s="73"/>
      <c r="E5" s="12"/>
    </row>
    <row r="6" spans="1:255" ht="6.75" customHeight="1" thickBot="1" x14ac:dyDescent="0.3">
      <c r="A6" s="38"/>
      <c r="B6" s="39"/>
      <c r="C6" s="39"/>
      <c r="D6" s="77"/>
      <c r="E6" s="22"/>
    </row>
    <row r="7" spans="1:255" ht="35.450000000000003" customHeight="1" x14ac:dyDescent="0.2">
      <c r="A7" s="325" t="s">
        <v>285</v>
      </c>
      <c r="B7" s="326" t="s">
        <v>82</v>
      </c>
      <c r="C7" s="493" t="s">
        <v>55</v>
      </c>
      <c r="D7" s="133"/>
      <c r="E7" s="133"/>
    </row>
    <row r="8" spans="1:255" ht="17.649999999999999" customHeight="1" x14ac:dyDescent="0.2">
      <c r="A8" s="327" t="s">
        <v>278</v>
      </c>
      <c r="B8" s="322" t="s">
        <v>83</v>
      </c>
      <c r="C8" s="491" t="s">
        <v>250</v>
      </c>
      <c r="D8" s="133"/>
      <c r="E8" s="133"/>
    </row>
    <row r="9" spans="1:255" s="12" customFormat="1" ht="17.649999999999999" customHeight="1" x14ac:dyDescent="0.2">
      <c r="A9" s="328" t="s">
        <v>277</v>
      </c>
      <c r="B9" s="323" t="s">
        <v>84</v>
      </c>
      <c r="C9" s="491" t="s">
        <v>250</v>
      </c>
      <c r="IT9"/>
      <c r="IU9"/>
    </row>
    <row r="10" spans="1:255" s="12" customFormat="1" ht="17.649999999999999" customHeight="1" x14ac:dyDescent="0.2">
      <c r="A10" s="328" t="s">
        <v>281</v>
      </c>
      <c r="B10" s="324" t="s">
        <v>86</v>
      </c>
      <c r="C10" s="491" t="s">
        <v>251</v>
      </c>
      <c r="IT10"/>
      <c r="IU10"/>
    </row>
    <row r="11" spans="1:255" s="12" customFormat="1" ht="17.649999999999999" customHeight="1" thickBot="1" x14ac:dyDescent="0.25">
      <c r="A11" s="329" t="s">
        <v>279</v>
      </c>
      <c r="B11" s="330" t="s">
        <v>85</v>
      </c>
      <c r="C11" s="492" t="s">
        <v>250</v>
      </c>
      <c r="IT11"/>
      <c r="IU11"/>
    </row>
    <row r="12" spans="1:255" s="12" customFormat="1" ht="13.5" thickBot="1" x14ac:dyDescent="0.25">
      <c r="A12" s="30"/>
      <c r="B12" s="127"/>
      <c r="IT12"/>
      <c r="IU12"/>
    </row>
    <row r="13" spans="1:255" s="12" customFormat="1" ht="35.450000000000003" customHeight="1" thickBot="1" x14ac:dyDescent="0.25">
      <c r="A13" s="341" t="s">
        <v>286</v>
      </c>
      <c r="B13" s="342" t="s">
        <v>82</v>
      </c>
      <c r="C13" s="494" t="s">
        <v>55</v>
      </c>
      <c r="IT13"/>
      <c r="IU13"/>
    </row>
    <row r="14" spans="1:255" s="12" customFormat="1" ht="17.649999999999999" customHeight="1" x14ac:dyDescent="0.2">
      <c r="A14" s="343" t="s">
        <v>284</v>
      </c>
      <c r="B14" s="344" t="s">
        <v>84</v>
      </c>
      <c r="C14" s="495" t="s">
        <v>251</v>
      </c>
      <c r="IT14"/>
      <c r="IU14"/>
    </row>
    <row r="15" spans="1:255" s="12" customFormat="1" ht="17.649999999999999" customHeight="1" x14ac:dyDescent="0.2">
      <c r="A15" s="328" t="s">
        <v>287</v>
      </c>
      <c r="B15" s="324" t="s">
        <v>84</v>
      </c>
      <c r="C15" s="496" t="s">
        <v>252</v>
      </c>
      <c r="IT15"/>
      <c r="IU15"/>
    </row>
    <row r="16" spans="1:255" s="12" customFormat="1" ht="17.649999999999999" customHeight="1" x14ac:dyDescent="0.2">
      <c r="A16" s="328" t="s">
        <v>283</v>
      </c>
      <c r="B16" s="323" t="s">
        <v>86</v>
      </c>
      <c r="C16" s="491" t="s">
        <v>251</v>
      </c>
      <c r="IT16"/>
      <c r="IU16"/>
    </row>
    <row r="17" spans="1:255" s="12" customFormat="1" ht="17.649999999999999" customHeight="1" thickBot="1" x14ac:dyDescent="0.25">
      <c r="A17" s="329" t="s">
        <v>282</v>
      </c>
      <c r="B17" s="330" t="s">
        <v>86</v>
      </c>
      <c r="C17" s="497" t="s">
        <v>252</v>
      </c>
      <c r="IT17"/>
      <c r="IU17"/>
    </row>
    <row r="18" spans="1:255" s="12" customFormat="1" ht="13.5" thickBot="1" x14ac:dyDescent="0.25">
      <c r="A18" s="30"/>
      <c r="B18" s="127"/>
      <c r="IT18"/>
      <c r="IU18"/>
    </row>
    <row r="19" spans="1:255" ht="39.75" customHeight="1" x14ac:dyDescent="0.2">
      <c r="A19" s="134" t="s">
        <v>289</v>
      </c>
      <c r="B19" s="238" t="s">
        <v>385</v>
      </c>
      <c r="C19" s="237" t="s">
        <v>387</v>
      </c>
      <c r="D19" s="12"/>
      <c r="E19" s="12"/>
    </row>
    <row r="20" spans="1:255" s="12" customFormat="1" ht="17.100000000000001" customHeight="1" x14ac:dyDescent="0.2">
      <c r="A20" s="135" t="s">
        <v>182</v>
      </c>
      <c r="B20" s="138" t="s">
        <v>87</v>
      </c>
      <c r="C20" s="136" t="s">
        <v>386</v>
      </c>
    </row>
    <row r="21" spans="1:255" s="12" customFormat="1" ht="17.100000000000001" customHeight="1" x14ac:dyDescent="0.2">
      <c r="A21" s="135" t="s">
        <v>438</v>
      </c>
      <c r="B21" s="139">
        <v>0</v>
      </c>
      <c r="C21" s="666" t="s">
        <v>88</v>
      </c>
    </row>
    <row r="22" spans="1:255" s="12" customFormat="1" ht="17.100000000000001" customHeight="1" x14ac:dyDescent="0.2">
      <c r="A22" s="135" t="s">
        <v>439</v>
      </c>
      <c r="B22" s="139">
        <v>0</v>
      </c>
      <c r="C22" s="666"/>
    </row>
    <row r="23" spans="1:255" s="12" customFormat="1" ht="17.100000000000001" customHeight="1" x14ac:dyDescent="0.2">
      <c r="A23" s="236" t="s">
        <v>181</v>
      </c>
      <c r="B23" s="234"/>
      <c r="C23" s="233"/>
    </row>
    <row r="24" spans="1:255" s="12" customFormat="1" ht="17.100000000000001" customHeight="1" x14ac:dyDescent="0.2">
      <c r="A24" s="135" t="s">
        <v>180</v>
      </c>
      <c r="B24" s="667" t="s">
        <v>89</v>
      </c>
      <c r="C24" s="667"/>
    </row>
    <row r="25" spans="1:255" s="12" customFormat="1" ht="17.100000000000001" customHeight="1" x14ac:dyDescent="0.2">
      <c r="A25" s="236" t="s">
        <v>292</v>
      </c>
      <c r="B25" s="234"/>
      <c r="C25" s="233"/>
    </row>
    <row r="26" spans="1:255" s="12" customFormat="1" ht="17.100000000000001" customHeight="1" x14ac:dyDescent="0.2">
      <c r="A26" s="135" t="s">
        <v>179</v>
      </c>
      <c r="B26" s="668" t="s">
        <v>178</v>
      </c>
      <c r="C26" s="668"/>
    </row>
    <row r="27" spans="1:255" s="12" customFormat="1" ht="17.100000000000001" customHeight="1" x14ac:dyDescent="0.2">
      <c r="A27" s="135" t="s">
        <v>177</v>
      </c>
      <c r="B27" s="668" t="s">
        <v>176</v>
      </c>
      <c r="C27" s="668"/>
    </row>
    <row r="28" spans="1:255" s="12" customFormat="1" ht="17.100000000000001" customHeight="1" x14ac:dyDescent="0.2">
      <c r="A28" s="135" t="s">
        <v>220</v>
      </c>
      <c r="B28" s="668" t="s">
        <v>175</v>
      </c>
      <c r="C28" s="668"/>
    </row>
    <row r="29" spans="1:255" s="12" customFormat="1" ht="17.100000000000001" customHeight="1" x14ac:dyDescent="0.2">
      <c r="A29" s="135" t="s">
        <v>174</v>
      </c>
      <c r="B29" s="668" t="s">
        <v>173</v>
      </c>
      <c r="C29" s="668"/>
    </row>
    <row r="30" spans="1:255" s="12" customFormat="1" ht="17.100000000000001" customHeight="1" x14ac:dyDescent="0.2">
      <c r="A30" s="135" t="s">
        <v>221</v>
      </c>
      <c r="B30" s="664" t="s">
        <v>222</v>
      </c>
      <c r="C30" s="665"/>
    </row>
    <row r="31" spans="1:255" s="12" customFormat="1" ht="17.100000000000001" customHeight="1" x14ac:dyDescent="0.2">
      <c r="A31" s="235" t="s">
        <v>172</v>
      </c>
      <c r="B31" s="234"/>
      <c r="C31" s="233"/>
    </row>
    <row r="32" spans="1:255" s="12" customFormat="1" ht="17.100000000000001" customHeight="1" x14ac:dyDescent="0.2">
      <c r="A32" s="135" t="s">
        <v>171</v>
      </c>
      <c r="B32" s="138" t="s">
        <v>90</v>
      </c>
      <c r="C32" s="232" t="s">
        <v>90</v>
      </c>
    </row>
    <row r="33" spans="1:7" s="12" customFormat="1" ht="17.100000000000001" customHeight="1" x14ac:dyDescent="0.2">
      <c r="A33" s="135" t="s">
        <v>170</v>
      </c>
      <c r="B33" s="138" t="s">
        <v>84</v>
      </c>
      <c r="C33" s="232" t="s">
        <v>84</v>
      </c>
    </row>
    <row r="34" spans="1:7" s="12" customFormat="1" ht="17.100000000000001" customHeight="1" x14ac:dyDescent="0.2">
      <c r="A34" s="135" t="s">
        <v>169</v>
      </c>
      <c r="B34" s="139" t="s">
        <v>253</v>
      </c>
      <c r="C34" s="349" t="s">
        <v>253</v>
      </c>
    </row>
    <row r="35" spans="1:7" s="12" customFormat="1" ht="17.100000000000001" customHeight="1" x14ac:dyDescent="0.2">
      <c r="A35" s="135" t="s">
        <v>168</v>
      </c>
      <c r="B35" s="230" t="s">
        <v>388</v>
      </c>
      <c r="C35" s="349" t="s">
        <v>253</v>
      </c>
    </row>
    <row r="36" spans="1:7" s="12" customFormat="1" ht="17.100000000000001" customHeight="1" x14ac:dyDescent="0.2">
      <c r="A36" s="135" t="s">
        <v>389</v>
      </c>
      <c r="B36" s="230">
        <v>1</v>
      </c>
      <c r="C36" s="349" t="s">
        <v>253</v>
      </c>
    </row>
    <row r="37" spans="1:7" ht="17.100000000000001" customHeight="1" x14ac:dyDescent="0.2">
      <c r="A37" s="135" t="s">
        <v>167</v>
      </c>
      <c r="B37" s="230">
        <v>5</v>
      </c>
      <c r="C37" s="231">
        <v>5</v>
      </c>
      <c r="D37" s="12"/>
      <c r="E37" s="12"/>
    </row>
    <row r="38" spans="1:7" ht="17.100000000000001" customHeight="1" x14ac:dyDescent="0.2">
      <c r="A38" s="135" t="s">
        <v>166</v>
      </c>
      <c r="B38" s="230" t="s">
        <v>93</v>
      </c>
      <c r="C38" s="231" t="s">
        <v>93</v>
      </c>
      <c r="D38" s="140"/>
      <c r="E38" s="140"/>
    </row>
    <row r="39" spans="1:7" ht="17.100000000000001" customHeight="1" x14ac:dyDescent="0.2">
      <c r="A39" s="135" t="s">
        <v>165</v>
      </c>
      <c r="B39" s="230" t="s">
        <v>32</v>
      </c>
      <c r="C39" s="231" t="s">
        <v>94</v>
      </c>
      <c r="D39" s="12"/>
      <c r="E39" s="12"/>
    </row>
    <row r="40" spans="1:7" ht="17.100000000000001" customHeight="1" x14ac:dyDescent="0.2">
      <c r="A40" s="135" t="s">
        <v>164</v>
      </c>
      <c r="B40" s="138" t="s">
        <v>95</v>
      </c>
      <c r="C40" s="136" t="s">
        <v>95</v>
      </c>
      <c r="D40" s="12"/>
      <c r="E40" s="12"/>
    </row>
    <row r="41" spans="1:7" ht="17.100000000000001" customHeight="1" x14ac:dyDescent="0.2">
      <c r="A41" s="135" t="s">
        <v>163</v>
      </c>
      <c r="B41" s="670" t="s">
        <v>294</v>
      </c>
      <c r="C41" s="670"/>
      <c r="D41" s="12"/>
      <c r="E41" s="12"/>
    </row>
    <row r="42" spans="1:7" ht="16.149999999999999" customHeight="1" thickBot="1" x14ac:dyDescent="0.25">
      <c r="A42" s="137" t="s">
        <v>162</v>
      </c>
      <c r="B42" s="671" t="s">
        <v>161</v>
      </c>
      <c r="C42" s="671"/>
      <c r="D42" s="12"/>
      <c r="E42" s="12"/>
    </row>
    <row r="43" spans="1:7" ht="16.149999999999999" customHeight="1" thickBot="1" x14ac:dyDescent="0.25">
      <c r="A43" s="30"/>
      <c r="B43" s="452"/>
      <c r="C43" s="452"/>
      <c r="D43" s="12"/>
      <c r="E43" s="12"/>
    </row>
    <row r="44" spans="1:7" ht="32.25" customHeight="1" x14ac:dyDescent="0.2">
      <c r="A44" s="325" t="s">
        <v>444</v>
      </c>
      <c r="B44" s="326" t="s">
        <v>82</v>
      </c>
      <c r="C44" s="331" t="s">
        <v>55</v>
      </c>
      <c r="D44" s="12"/>
      <c r="E44" s="12"/>
    </row>
    <row r="45" spans="1:7" ht="16.149999999999999" customHeight="1" thickBot="1" x14ac:dyDescent="0.25">
      <c r="A45" s="329" t="s">
        <v>445</v>
      </c>
      <c r="B45" s="454">
        <v>83</v>
      </c>
      <c r="C45" s="455" t="s">
        <v>393</v>
      </c>
      <c r="D45" s="12"/>
      <c r="E45" s="12"/>
    </row>
    <row r="46" spans="1:7" ht="8.25" customHeight="1" x14ac:dyDescent="0.2"/>
    <row r="47" spans="1:7" ht="47.25" customHeight="1" x14ac:dyDescent="0.2">
      <c r="A47" s="678" t="s">
        <v>280</v>
      </c>
      <c r="B47" s="679"/>
      <c r="C47" s="679"/>
      <c r="D47" s="679"/>
      <c r="E47" s="679"/>
      <c r="F47" s="679"/>
      <c r="G47" s="680"/>
    </row>
    <row r="48" spans="1:7" ht="60.75" customHeight="1" x14ac:dyDescent="0.2">
      <c r="A48" s="661" t="s">
        <v>296</v>
      </c>
      <c r="B48" s="662"/>
      <c r="C48" s="662"/>
      <c r="D48" s="662"/>
      <c r="E48" s="662"/>
      <c r="F48" s="662"/>
      <c r="G48" s="663"/>
    </row>
    <row r="49" spans="1:255" ht="65.25" customHeight="1" x14ac:dyDescent="0.2">
      <c r="A49" s="661" t="s">
        <v>481</v>
      </c>
      <c r="B49" s="676"/>
      <c r="C49" s="676"/>
      <c r="D49" s="676"/>
      <c r="E49" s="676"/>
      <c r="F49" s="676"/>
      <c r="G49" s="677"/>
    </row>
    <row r="50" spans="1:255" ht="45.75" customHeight="1" x14ac:dyDescent="0.2">
      <c r="A50" s="672" t="s">
        <v>288</v>
      </c>
      <c r="B50" s="673"/>
      <c r="C50" s="673"/>
      <c r="D50" s="673"/>
      <c r="E50" s="673"/>
      <c r="F50" s="673"/>
      <c r="G50" s="674"/>
    </row>
    <row r="51" spans="1:255" ht="72" customHeight="1" x14ac:dyDescent="0.2">
      <c r="A51" s="675" t="s">
        <v>295</v>
      </c>
      <c r="B51" s="675"/>
      <c r="C51" s="675"/>
      <c r="D51" s="675"/>
      <c r="E51" s="675"/>
      <c r="F51" s="675"/>
      <c r="G51" s="675"/>
    </row>
    <row r="52" spans="1:255" ht="26.25" customHeight="1" x14ac:dyDescent="0.2">
      <c r="A52" s="675" t="s">
        <v>290</v>
      </c>
      <c r="B52" s="675"/>
      <c r="C52" s="675"/>
      <c r="D52" s="675"/>
      <c r="E52" s="675"/>
      <c r="F52" s="675"/>
      <c r="G52" s="675"/>
    </row>
    <row r="53" spans="1:255" x14ac:dyDescent="0.2">
      <c r="A53" s="669" t="s">
        <v>291</v>
      </c>
      <c r="B53" s="669"/>
      <c r="C53" s="669"/>
      <c r="D53" s="669"/>
      <c r="E53" s="669"/>
      <c r="F53" s="669"/>
      <c r="G53" s="669"/>
    </row>
    <row r="54" spans="1:255" s="12" customFormat="1" ht="39" customHeight="1" x14ac:dyDescent="0.2">
      <c r="A54" s="661" t="s">
        <v>482</v>
      </c>
      <c r="B54" s="662"/>
      <c r="C54" s="662"/>
      <c r="D54" s="662"/>
      <c r="E54" s="662"/>
      <c r="F54" s="662"/>
      <c r="G54" s="663"/>
      <c r="IT54"/>
      <c r="IU54"/>
    </row>
    <row r="55" spans="1:255" s="12" customFormat="1" ht="14.25" customHeight="1" x14ac:dyDescent="0.2">
      <c r="H55" s="13"/>
    </row>
    <row r="56" spans="1:255" s="12" customFormat="1" x14ac:dyDescent="0.2">
      <c r="A56"/>
      <c r="B56"/>
      <c r="IT56"/>
      <c r="IU56"/>
    </row>
    <row r="57" spans="1:255" s="12" customFormat="1" x14ac:dyDescent="0.2">
      <c r="A57"/>
      <c r="B57"/>
      <c r="IT57"/>
      <c r="IU57"/>
    </row>
    <row r="58" spans="1:255" s="12" customFormat="1" x14ac:dyDescent="0.2">
      <c r="A58"/>
      <c r="B58"/>
      <c r="IT58"/>
      <c r="IU58"/>
    </row>
    <row r="59" spans="1:255" s="12" customFormat="1" x14ac:dyDescent="0.2">
      <c r="A59"/>
      <c r="B59"/>
      <c r="IT59"/>
      <c r="IU59"/>
    </row>
    <row r="60" spans="1:255" s="12" customFormat="1" x14ac:dyDescent="0.2">
      <c r="A60"/>
      <c r="B60"/>
      <c r="IT60"/>
      <c r="IU60"/>
    </row>
    <row r="61" spans="1:255" s="12" customFormat="1" x14ac:dyDescent="0.2">
      <c r="A61"/>
      <c r="B61"/>
      <c r="IT61"/>
      <c r="IU61"/>
    </row>
    <row r="62" spans="1:255" s="12" customFormat="1" x14ac:dyDescent="0.2">
      <c r="A62"/>
      <c r="B62"/>
      <c r="IT62"/>
      <c r="IU62"/>
    </row>
    <row r="63" spans="1:255" s="12" customFormat="1" x14ac:dyDescent="0.2">
      <c r="A63"/>
      <c r="B63"/>
      <c r="IT63"/>
      <c r="IU63"/>
    </row>
    <row r="64" spans="1:255" s="12" customFormat="1" x14ac:dyDescent="0.2">
      <c r="A64"/>
      <c r="B64"/>
      <c r="IT64"/>
      <c r="IU64"/>
    </row>
    <row r="65" spans="1:255" s="12" customFormat="1" x14ac:dyDescent="0.2">
      <c r="A65"/>
      <c r="B65"/>
      <c r="IT65"/>
      <c r="IU65"/>
    </row>
    <row r="66" spans="1:255" s="12" customFormat="1" x14ac:dyDescent="0.2">
      <c r="A66"/>
      <c r="B66" s="227"/>
      <c r="IT66"/>
      <c r="IU66"/>
    </row>
    <row r="67" spans="1:255" s="12" customFormat="1" x14ac:dyDescent="0.2">
      <c r="A67"/>
      <c r="B67"/>
      <c r="IT67"/>
      <c r="IU67"/>
    </row>
    <row r="68" spans="1:255" s="12" customFormat="1" x14ac:dyDescent="0.2">
      <c r="A68"/>
      <c r="B68"/>
      <c r="IT68"/>
      <c r="IU68"/>
    </row>
    <row r="69" spans="1:255" s="12" customFormat="1" x14ac:dyDescent="0.2">
      <c r="A69" s="13"/>
    </row>
    <row r="70" spans="1:255" s="12" customFormat="1" x14ac:dyDescent="0.2">
      <c r="A70" s="13"/>
    </row>
    <row r="71" spans="1:255" s="12" customFormat="1" x14ac:dyDescent="0.2">
      <c r="A71" s="13"/>
    </row>
  </sheetData>
  <sheetProtection selectLockedCells="1" selectUnlockedCells="1"/>
  <mergeCells count="17">
    <mergeCell ref="A47:G47"/>
    <mergeCell ref="A54:G54"/>
    <mergeCell ref="B30:C30"/>
    <mergeCell ref="C21:C22"/>
    <mergeCell ref="B24:C24"/>
    <mergeCell ref="B26:C26"/>
    <mergeCell ref="B27:C27"/>
    <mergeCell ref="B28:C28"/>
    <mergeCell ref="B29:C29"/>
    <mergeCell ref="A53:G53"/>
    <mergeCell ref="B41:C41"/>
    <mergeCell ref="B42:C42"/>
    <mergeCell ref="A50:G50"/>
    <mergeCell ref="A51:G51"/>
    <mergeCell ref="A52:G52"/>
    <mergeCell ref="A48:G48"/>
    <mergeCell ref="A49:G49"/>
  </mergeCells>
  <hyperlinks>
    <hyperlink ref="A1" location="rozhrani!A1" display="návrat na výběr ceníku" xr:uid="{00000000-0004-0000-0500-000000000000}"/>
  </hyperlinks>
  <pageMargins left="0.50972222222222219" right="0.2361111111111111" top="0.31527777777777777" bottom="0.31527777777777777" header="0.51180555555555551" footer="0.51180555555555551"/>
  <pageSetup paperSize="9" scale="70" firstPageNumber="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87"/>
  <sheetViews>
    <sheetView showGridLines="0" zoomScaleSheetLayoutView="100" workbookViewId="0">
      <selection activeCell="C7" sqref="C7"/>
    </sheetView>
  </sheetViews>
  <sheetFormatPr defaultRowHeight="12.75" x14ac:dyDescent="0.2"/>
  <cols>
    <col min="1" max="1" width="12.140625" style="12" customWidth="1"/>
    <col min="2" max="2" width="15.7109375" style="12" customWidth="1"/>
    <col min="3" max="3" width="94.28515625" style="110" customWidth="1"/>
    <col min="4" max="16384" width="9.140625" style="12"/>
  </cols>
  <sheetData>
    <row r="1" spans="1:3" ht="17.25" customHeight="1" x14ac:dyDescent="0.2">
      <c r="A1" s="11" t="s">
        <v>16</v>
      </c>
      <c r="C1" s="15" t="str">
        <f>balicky!D3</f>
        <v>platí od 18.09.2017</v>
      </c>
    </row>
    <row r="2" spans="1:3" ht="8.25" customHeight="1" thickBot="1" x14ac:dyDescent="0.25">
      <c r="A2" s="11"/>
      <c r="C2" s="15"/>
    </row>
    <row r="3" spans="1:3" ht="18" customHeight="1" thickBot="1" x14ac:dyDescent="0.3">
      <c r="A3" s="681" t="s">
        <v>383</v>
      </c>
      <c r="B3" s="682"/>
      <c r="C3" s="683"/>
    </row>
    <row r="4" spans="1:3" s="22" customFormat="1" ht="6" customHeight="1" x14ac:dyDescent="0.25">
      <c r="A4" s="38"/>
      <c r="B4" s="38"/>
      <c r="C4" s="141"/>
    </row>
    <row r="5" spans="1:3" s="22" customFormat="1" ht="21" customHeight="1" thickBot="1" x14ac:dyDescent="0.3">
      <c r="A5" s="74"/>
      <c r="B5" s="142" t="s">
        <v>96</v>
      </c>
      <c r="C5" s="45"/>
    </row>
    <row r="6" spans="1:3" s="22" customFormat="1" ht="15" customHeight="1" x14ac:dyDescent="0.25">
      <c r="A6" s="376"/>
      <c r="B6" s="377"/>
      <c r="C6" s="378"/>
    </row>
    <row r="7" spans="1:3" s="22" customFormat="1" ht="15" customHeight="1" x14ac:dyDescent="0.25">
      <c r="A7" s="379"/>
      <c r="B7" s="38"/>
      <c r="C7" s="380" t="s">
        <v>306</v>
      </c>
    </row>
    <row r="8" spans="1:3" s="22" customFormat="1" ht="15" customHeight="1" x14ac:dyDescent="0.25">
      <c r="A8" s="379"/>
      <c r="B8" s="38"/>
      <c r="C8" s="687" t="s">
        <v>310</v>
      </c>
    </row>
    <row r="9" spans="1:3" s="22" customFormat="1" ht="15" customHeight="1" x14ac:dyDescent="0.25">
      <c r="A9" s="299"/>
      <c r="B9" s="38"/>
      <c r="C9" s="687"/>
    </row>
    <row r="10" spans="1:3" s="22" customFormat="1" ht="15" customHeight="1" x14ac:dyDescent="0.25">
      <c r="A10" s="379"/>
      <c r="B10" s="38"/>
      <c r="C10" s="687"/>
    </row>
    <row r="11" spans="1:3" s="22" customFormat="1" ht="25.5" customHeight="1" x14ac:dyDescent="0.25">
      <c r="A11" s="379"/>
      <c r="B11" s="38"/>
      <c r="C11" s="687"/>
    </row>
    <row r="12" spans="1:3" s="22" customFormat="1" ht="15" customHeight="1" x14ac:dyDescent="0.25">
      <c r="A12" s="379"/>
      <c r="B12" s="38"/>
      <c r="C12" s="687"/>
    </row>
    <row r="13" spans="1:3" s="22" customFormat="1" ht="15" customHeight="1" x14ac:dyDescent="0.25">
      <c r="A13" s="379"/>
      <c r="B13" s="38"/>
      <c r="C13" s="687" t="s">
        <v>307</v>
      </c>
    </row>
    <row r="14" spans="1:3" s="22" customFormat="1" ht="15" customHeight="1" x14ac:dyDescent="0.25">
      <c r="A14" s="379"/>
      <c r="B14" s="38"/>
      <c r="C14" s="687"/>
    </row>
    <row r="15" spans="1:3" s="22" customFormat="1" ht="15" customHeight="1" x14ac:dyDescent="0.25">
      <c r="A15" s="379"/>
      <c r="B15" s="38"/>
      <c r="C15" s="687"/>
    </row>
    <row r="16" spans="1:3" s="22" customFormat="1" ht="15" customHeight="1" x14ac:dyDescent="0.25">
      <c r="A16" s="379"/>
      <c r="B16" s="38"/>
      <c r="C16" s="687"/>
    </row>
    <row r="17" spans="1:3" s="22" customFormat="1" ht="6.75" customHeight="1" x14ac:dyDescent="0.25">
      <c r="A17" s="379"/>
      <c r="B17" s="38"/>
      <c r="C17" s="381"/>
    </row>
    <row r="18" spans="1:3" s="22" customFormat="1" ht="15" customHeight="1" x14ac:dyDescent="0.25">
      <c r="A18" s="379"/>
      <c r="B18" s="38"/>
      <c r="C18" s="382" t="s">
        <v>311</v>
      </c>
    </row>
    <row r="19" spans="1:3" s="22" customFormat="1" ht="15" customHeight="1" x14ac:dyDescent="0.25">
      <c r="A19" s="379"/>
      <c r="B19" s="38"/>
      <c r="C19" s="383" t="s">
        <v>312</v>
      </c>
    </row>
    <row r="20" spans="1:3" s="22" customFormat="1" ht="15" customHeight="1" x14ac:dyDescent="0.25">
      <c r="A20" s="379"/>
      <c r="B20" s="38"/>
      <c r="C20" s="383" t="s">
        <v>378</v>
      </c>
    </row>
    <row r="21" spans="1:3" s="22" customFormat="1" ht="21" customHeight="1" x14ac:dyDescent="0.25">
      <c r="A21" s="379"/>
      <c r="B21" s="141"/>
      <c r="C21" s="391" t="s">
        <v>316</v>
      </c>
    </row>
    <row r="22" spans="1:3" s="22" customFormat="1" ht="15" customHeight="1" x14ac:dyDescent="0.25">
      <c r="A22" s="384"/>
      <c r="B22" s="375"/>
      <c r="C22" s="385"/>
    </row>
    <row r="23" spans="1:3" s="22" customFormat="1" ht="15" customHeight="1" x14ac:dyDescent="0.25">
      <c r="A23" s="386"/>
      <c r="B23" s="374"/>
      <c r="C23" s="387"/>
    </row>
    <row r="24" spans="1:3" s="22" customFormat="1" ht="15" customHeight="1" x14ac:dyDescent="0.25">
      <c r="A24" s="379"/>
      <c r="B24" s="38"/>
      <c r="C24" s="380" t="s">
        <v>308</v>
      </c>
    </row>
    <row r="25" spans="1:3" s="22" customFormat="1" ht="15" customHeight="1" x14ac:dyDescent="0.25">
      <c r="A25" s="379"/>
      <c r="B25" s="38"/>
      <c r="C25" s="684" t="s">
        <v>309</v>
      </c>
    </row>
    <row r="26" spans="1:3" s="22" customFormat="1" ht="25.5" customHeight="1" x14ac:dyDescent="0.25">
      <c r="A26" s="379"/>
      <c r="B26" s="38"/>
      <c r="C26" s="684"/>
    </row>
    <row r="27" spans="1:3" s="22" customFormat="1" ht="15" customHeight="1" x14ac:dyDescent="0.25">
      <c r="A27" s="379"/>
      <c r="B27" s="38"/>
      <c r="C27" s="684"/>
    </row>
    <row r="28" spans="1:3" s="22" customFormat="1" ht="15" customHeight="1" x14ac:dyDescent="0.25">
      <c r="A28" s="379"/>
      <c r="B28" s="38"/>
      <c r="C28" s="684"/>
    </row>
    <row r="29" spans="1:3" s="22" customFormat="1" ht="15" customHeight="1" x14ac:dyDescent="0.25">
      <c r="A29" s="379"/>
      <c r="B29" s="38"/>
      <c r="C29" s="382" t="s">
        <v>313</v>
      </c>
    </row>
    <row r="30" spans="1:3" s="22" customFormat="1" ht="15" customHeight="1" x14ac:dyDescent="0.25">
      <c r="A30" s="379"/>
      <c r="B30" s="38"/>
      <c r="C30" s="383" t="s">
        <v>314</v>
      </c>
    </row>
    <row r="31" spans="1:3" s="22" customFormat="1" ht="15" customHeight="1" x14ac:dyDescent="0.25">
      <c r="A31" s="379"/>
      <c r="B31" s="38"/>
      <c r="C31" s="383" t="s">
        <v>315</v>
      </c>
    </row>
    <row r="32" spans="1:3" s="22" customFormat="1" ht="21.75" customHeight="1" x14ac:dyDescent="0.25">
      <c r="A32" s="379"/>
      <c r="B32" s="38"/>
      <c r="C32" s="391" t="s">
        <v>317</v>
      </c>
    </row>
    <row r="33" spans="1:3" s="22" customFormat="1" ht="15" customHeight="1" thickBot="1" x14ac:dyDescent="0.3">
      <c r="A33" s="388"/>
      <c r="B33" s="389"/>
      <c r="C33" s="390"/>
    </row>
    <row r="34" spans="1:3" s="22" customFormat="1" ht="15" customHeight="1" x14ac:dyDescent="0.25">
      <c r="A34" s="38"/>
      <c r="B34" s="38"/>
    </row>
    <row r="35" spans="1:3" s="22" customFormat="1" ht="15" customHeight="1" x14ac:dyDescent="0.25">
      <c r="A35" s="74"/>
      <c r="B35" s="142" t="s">
        <v>187</v>
      </c>
      <c r="C35" s="142"/>
    </row>
    <row r="36" spans="1:3" s="22" customFormat="1" ht="15" customHeight="1" x14ac:dyDescent="0.25">
      <c r="A36" s="38"/>
      <c r="B36" s="38"/>
      <c r="C36" s="141"/>
    </row>
    <row r="37" spans="1:3" s="22" customFormat="1" ht="15" customHeight="1" x14ac:dyDescent="0.25">
      <c r="A37" s="38"/>
      <c r="B37" s="38"/>
      <c r="C37" s="373"/>
    </row>
    <row r="38" spans="1:3" s="22" customFormat="1" ht="17.45" customHeight="1" x14ac:dyDescent="0.25">
      <c r="A38" s="38"/>
      <c r="B38" s="38"/>
      <c r="C38" s="141"/>
    </row>
    <row r="39" spans="1:3" s="22" customFormat="1" ht="18" x14ac:dyDescent="0.25">
      <c r="A39" s="38"/>
      <c r="B39" s="38"/>
      <c r="C39" s="141" t="s">
        <v>97</v>
      </c>
    </row>
    <row r="40" spans="1:3" s="22" customFormat="1" ht="18" x14ac:dyDescent="0.25">
      <c r="A40" s="38"/>
      <c r="B40" s="38"/>
      <c r="C40" s="685" t="s">
        <v>98</v>
      </c>
    </row>
    <row r="41" spans="1:3" s="22" customFormat="1" ht="18" x14ac:dyDescent="0.25">
      <c r="A41" s="38"/>
      <c r="B41" s="38"/>
      <c r="C41" s="685"/>
    </row>
    <row r="42" spans="1:3" s="22" customFormat="1" ht="18" x14ac:dyDescent="0.25">
      <c r="A42" s="38"/>
      <c r="B42" s="38"/>
      <c r="C42" s="685"/>
    </row>
    <row r="43" spans="1:3" s="22" customFormat="1" ht="15" customHeight="1" x14ac:dyDescent="0.25">
      <c r="A43" s="38"/>
      <c r="B43" s="38"/>
      <c r="C43" s="685"/>
    </row>
    <row r="44" spans="1:3" s="22" customFormat="1" ht="15" customHeight="1" x14ac:dyDescent="0.25">
      <c r="A44" s="38"/>
      <c r="B44" s="38"/>
      <c r="C44" s="685"/>
    </row>
    <row r="45" spans="1:3" s="22" customFormat="1" ht="15" customHeight="1" x14ac:dyDescent="0.25">
      <c r="A45" s="38"/>
      <c r="B45" s="38"/>
      <c r="C45" s="141" t="s">
        <v>99</v>
      </c>
    </row>
    <row r="46" spans="1:3" s="22" customFormat="1" ht="15" customHeight="1" x14ac:dyDescent="0.25">
      <c r="A46" s="38"/>
      <c r="B46" s="38"/>
      <c r="C46" s="141" t="s">
        <v>100</v>
      </c>
    </row>
    <row r="47" spans="1:3" s="22" customFormat="1" ht="15" customHeight="1" x14ac:dyDescent="0.25">
      <c r="A47" s="38"/>
      <c r="B47" s="38"/>
      <c r="C47" s="141"/>
    </row>
    <row r="48" spans="1:3" s="22" customFormat="1" ht="15" customHeight="1" x14ac:dyDescent="0.25">
      <c r="A48" s="74"/>
      <c r="B48" s="142" t="s">
        <v>472</v>
      </c>
      <c r="C48" s="74"/>
    </row>
    <row r="49" spans="1:3" s="22" customFormat="1" ht="15" customHeight="1" x14ac:dyDescent="0.25">
      <c r="A49" s="38"/>
      <c r="B49" s="38"/>
      <c r="C49" s="141"/>
    </row>
    <row r="50" spans="1:3" s="22" customFormat="1" ht="15" customHeight="1" x14ac:dyDescent="0.25">
      <c r="A50" s="38"/>
      <c r="B50" s="38"/>
      <c r="C50" s="373"/>
    </row>
    <row r="51" spans="1:3" s="22" customFormat="1" ht="15" customHeight="1" x14ac:dyDescent="0.25">
      <c r="A51" s="38"/>
      <c r="B51" s="38"/>
      <c r="C51" s="141"/>
    </row>
    <row r="52" spans="1:3" s="22" customFormat="1" ht="15" customHeight="1" x14ac:dyDescent="0.25">
      <c r="A52" s="38"/>
      <c r="B52" s="38"/>
      <c r="C52" s="686" t="s">
        <v>298</v>
      </c>
    </row>
    <row r="53" spans="1:3" s="22" customFormat="1" ht="15" customHeight="1" x14ac:dyDescent="0.25">
      <c r="A53" s="38"/>
      <c r="B53" s="38"/>
      <c r="C53" s="686"/>
    </row>
    <row r="54" spans="1:3" s="22" customFormat="1" ht="15" customHeight="1" x14ac:dyDescent="0.25">
      <c r="A54" s="38"/>
      <c r="B54" s="38"/>
      <c r="C54" s="686"/>
    </row>
    <row r="55" spans="1:3" s="22" customFormat="1" ht="15" customHeight="1" x14ac:dyDescent="0.25">
      <c r="A55" s="38"/>
      <c r="B55" s="38"/>
      <c r="C55" s="686"/>
    </row>
    <row r="56" spans="1:3" s="22" customFormat="1" ht="18.75" customHeight="1" x14ac:dyDescent="0.25">
      <c r="A56" s="38"/>
      <c r="B56" s="257" t="s">
        <v>101</v>
      </c>
      <c r="C56" s="686"/>
    </row>
    <row r="57" spans="1:3" s="22" customFormat="1" ht="15" customHeight="1" x14ac:dyDescent="0.2">
      <c r="C57" s="686"/>
    </row>
    <row r="58" spans="1:3" s="22" customFormat="1" ht="15" customHeight="1" x14ac:dyDescent="0.2">
      <c r="C58" s="27" t="s">
        <v>479</v>
      </c>
    </row>
    <row r="59" spans="1:3" ht="16.5" x14ac:dyDescent="0.25">
      <c r="C59" s="141"/>
    </row>
    <row r="60" spans="1:3" x14ac:dyDescent="0.2">
      <c r="C60" s="22"/>
    </row>
    <row r="61" spans="1:3" x14ac:dyDescent="0.2">
      <c r="C61" s="12"/>
    </row>
    <row r="62" spans="1:3" x14ac:dyDescent="0.2">
      <c r="C62" s="12"/>
    </row>
    <row r="63" spans="1:3" s="22" customFormat="1" x14ac:dyDescent="0.2">
      <c r="C63" s="12"/>
    </row>
    <row r="64" spans="1:3" s="22" customFormat="1" x14ac:dyDescent="0.2">
      <c r="C64" s="12"/>
    </row>
    <row r="65" s="22" customFormat="1" x14ac:dyDescent="0.2"/>
    <row r="66" s="22" customFormat="1" x14ac:dyDescent="0.2"/>
    <row r="67" s="22" customFormat="1" x14ac:dyDescent="0.2"/>
    <row r="68" s="22" customFormat="1" x14ac:dyDescent="0.2"/>
    <row r="69" s="22" customFormat="1" x14ac:dyDescent="0.2"/>
    <row r="70" s="22" customFormat="1" x14ac:dyDescent="0.2"/>
    <row r="71" s="22" customFormat="1" x14ac:dyDescent="0.2"/>
    <row r="72" s="22" customFormat="1" x14ac:dyDescent="0.2"/>
    <row r="73" s="22" customFormat="1" x14ac:dyDescent="0.2"/>
    <row r="74" s="22" customFormat="1" x14ac:dyDescent="0.2"/>
    <row r="75" s="22" customFormat="1" x14ac:dyDescent="0.2"/>
    <row r="76" s="22" customFormat="1" x14ac:dyDescent="0.2"/>
    <row r="77" s="22" customFormat="1" x14ac:dyDescent="0.2"/>
    <row r="78" s="22" customFormat="1" x14ac:dyDescent="0.2"/>
    <row r="79" s="22" customFormat="1" x14ac:dyDescent="0.2"/>
    <row r="80" s="22" customFormat="1" x14ac:dyDescent="0.2"/>
    <row r="81" spans="3:3" s="22" customFormat="1" x14ac:dyDescent="0.2"/>
    <row r="82" spans="3:3" s="22" customFormat="1" x14ac:dyDescent="0.2"/>
    <row r="83" spans="3:3" s="22" customFormat="1" x14ac:dyDescent="0.2"/>
    <row r="84" spans="3:3" s="22" customFormat="1" x14ac:dyDescent="0.2"/>
    <row r="85" spans="3:3" s="22" customFormat="1" x14ac:dyDescent="0.2"/>
    <row r="86" spans="3:3" x14ac:dyDescent="0.2">
      <c r="C86" s="22"/>
    </row>
    <row r="87" spans="3:3" x14ac:dyDescent="0.2">
      <c r="C87" s="22"/>
    </row>
  </sheetData>
  <sheetProtection selectLockedCells="1" selectUnlockedCells="1"/>
  <mergeCells count="6">
    <mergeCell ref="A3:C3"/>
    <mergeCell ref="C25:C28"/>
    <mergeCell ref="C40:C44"/>
    <mergeCell ref="C52:C57"/>
    <mergeCell ref="C8:C12"/>
    <mergeCell ref="C13:C16"/>
  </mergeCells>
  <hyperlinks>
    <hyperlink ref="A1" location="rozhrani!A1" display="návrat na výběr ceníku" xr:uid="{00000000-0004-0000-0600-000000000000}"/>
  </hyperlinks>
  <pageMargins left="0.57986111111111116" right="0.27986111111111112" top="0.3" bottom="0.22013888888888888" header="0.51180555555555551" footer="0.51180555555555551"/>
  <pageSetup paperSize="9" scale="78" firstPageNumber="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74"/>
  <sheetViews>
    <sheetView workbookViewId="0">
      <selection activeCell="A2" sqref="A2"/>
    </sheetView>
  </sheetViews>
  <sheetFormatPr defaultRowHeight="12.75" x14ac:dyDescent="0.2"/>
  <cols>
    <col min="1" max="1" width="59.42578125" customWidth="1"/>
    <col min="2" max="2" width="13.7109375" customWidth="1"/>
    <col min="3" max="3" width="21.5703125" customWidth="1"/>
    <col min="5" max="5" width="11" bestFit="1" customWidth="1"/>
    <col min="6" max="6" width="13.5703125" bestFit="1" customWidth="1"/>
  </cols>
  <sheetData>
    <row r="1" spans="1:6" x14ac:dyDescent="0.2">
      <c r="A1" s="144" t="s">
        <v>16</v>
      </c>
      <c r="B1" s="12"/>
      <c r="C1" s="15" t="str">
        <f>balicky!D3</f>
        <v>platí od 18.09.2017</v>
      </c>
    </row>
    <row r="2" spans="1:6" x14ac:dyDescent="0.2">
      <c r="A2" s="416" t="s">
        <v>49</v>
      </c>
      <c r="B2" s="12"/>
      <c r="C2" s="15"/>
    </row>
    <row r="3" spans="1:6" ht="8.25" customHeight="1" x14ac:dyDescent="0.2">
      <c r="A3" s="416"/>
      <c r="B3" s="12"/>
      <c r="C3" s="15"/>
    </row>
    <row r="4" spans="1:6" ht="18" x14ac:dyDescent="0.25">
      <c r="A4" s="690" t="s">
        <v>326</v>
      </c>
      <c r="B4" s="690"/>
      <c r="C4" s="690"/>
      <c r="D4" s="690"/>
      <c r="E4" s="690"/>
      <c r="F4" s="690"/>
    </row>
    <row r="5" spans="1:6" x14ac:dyDescent="0.2">
      <c r="A5" t="s">
        <v>384</v>
      </c>
    </row>
    <row r="7" spans="1:6" x14ac:dyDescent="0.2">
      <c r="A7" t="s">
        <v>327</v>
      </c>
      <c r="B7" t="s">
        <v>328</v>
      </c>
      <c r="C7" t="s">
        <v>329</v>
      </c>
      <c r="D7" t="s">
        <v>330</v>
      </c>
      <c r="E7" t="s">
        <v>331</v>
      </c>
      <c r="F7" t="s">
        <v>332</v>
      </c>
    </row>
    <row r="8" spans="1:6" ht="15" x14ac:dyDescent="0.2">
      <c r="A8" s="392" t="s">
        <v>333</v>
      </c>
      <c r="B8" s="393"/>
      <c r="C8" s="393"/>
      <c r="D8" s="393"/>
      <c r="E8" s="393"/>
      <c r="F8" s="394"/>
    </row>
    <row r="9" spans="1:6" ht="18" customHeight="1" x14ac:dyDescent="0.2">
      <c r="A9" s="688" t="s">
        <v>334</v>
      </c>
      <c r="B9" s="395" t="s">
        <v>335</v>
      </c>
      <c r="C9" s="395" t="s">
        <v>336</v>
      </c>
      <c r="D9" s="421">
        <v>1</v>
      </c>
      <c r="E9" s="396">
        <v>6611</v>
      </c>
      <c r="F9" s="397">
        <f>E9*D9</f>
        <v>6611</v>
      </c>
    </row>
    <row r="10" spans="1:6" ht="12.75" customHeight="1" x14ac:dyDescent="0.2">
      <c r="A10" s="689"/>
      <c r="B10" s="398" t="s">
        <v>337</v>
      </c>
      <c r="C10" s="398" t="s">
        <v>338</v>
      </c>
      <c r="D10" s="422">
        <v>1</v>
      </c>
      <c r="E10" s="399">
        <v>578</v>
      </c>
      <c r="F10" s="400">
        <f>E10*D10</f>
        <v>578</v>
      </c>
    </row>
    <row r="11" spans="1:6" ht="12.75" customHeight="1" x14ac:dyDescent="0.2">
      <c r="A11" s="689"/>
      <c r="B11" s="398" t="s">
        <v>339</v>
      </c>
      <c r="C11" s="398" t="s">
        <v>340</v>
      </c>
      <c r="D11" s="422">
        <v>1</v>
      </c>
      <c r="E11" s="399">
        <v>3305</v>
      </c>
      <c r="F11" s="400">
        <f>E11*D11</f>
        <v>3305</v>
      </c>
    </row>
    <row r="12" spans="1:6" x14ac:dyDescent="0.2">
      <c r="A12" s="401"/>
      <c r="B12" s="398"/>
      <c r="C12" s="398"/>
      <c r="D12" s="398"/>
      <c r="E12" s="398"/>
      <c r="F12" s="402"/>
    </row>
    <row r="13" spans="1:6" ht="15" x14ac:dyDescent="0.25">
      <c r="A13" s="403" t="s">
        <v>341</v>
      </c>
      <c r="B13" s="404"/>
      <c r="C13" s="404"/>
      <c r="D13" s="404"/>
      <c r="E13" s="404"/>
      <c r="F13" s="405">
        <f>SUM(F9:F12)</f>
        <v>10494</v>
      </c>
    </row>
    <row r="14" spans="1:6" ht="15" x14ac:dyDescent="0.25">
      <c r="A14" s="406" t="s">
        <v>342</v>
      </c>
      <c r="B14" s="407"/>
      <c r="C14" s="407"/>
      <c r="D14" s="407"/>
      <c r="E14" s="407"/>
      <c r="F14" s="408">
        <v>9499</v>
      </c>
    </row>
    <row r="16" spans="1:6" ht="15" x14ac:dyDescent="0.2">
      <c r="A16" s="392" t="s">
        <v>343</v>
      </c>
      <c r="B16" s="393"/>
      <c r="C16" s="393"/>
      <c r="D16" s="393"/>
      <c r="E16" s="393"/>
      <c r="F16" s="394"/>
    </row>
    <row r="17" spans="1:6" x14ac:dyDescent="0.2">
      <c r="A17" s="688" t="s">
        <v>344</v>
      </c>
      <c r="B17" s="395" t="s">
        <v>335</v>
      </c>
      <c r="C17" s="395" t="s">
        <v>336</v>
      </c>
      <c r="D17" s="421">
        <v>1</v>
      </c>
      <c r="E17" s="396">
        <v>6611</v>
      </c>
      <c r="F17" s="397">
        <f>E17*D17</f>
        <v>6611</v>
      </c>
    </row>
    <row r="18" spans="1:6" ht="12.75" customHeight="1" x14ac:dyDescent="0.2">
      <c r="A18" s="689"/>
      <c r="B18" s="398" t="s">
        <v>337</v>
      </c>
      <c r="C18" s="398" t="s">
        <v>338</v>
      </c>
      <c r="D18" s="422">
        <v>2</v>
      </c>
      <c r="E18" s="399">
        <v>578</v>
      </c>
      <c r="F18" s="400">
        <f>E18*D18</f>
        <v>1156</v>
      </c>
    </row>
    <row r="19" spans="1:6" ht="12.75" customHeight="1" x14ac:dyDescent="0.2">
      <c r="A19" s="689"/>
      <c r="B19" s="398" t="s">
        <v>345</v>
      </c>
      <c r="C19" s="398" t="s">
        <v>346</v>
      </c>
      <c r="D19" s="422">
        <v>3</v>
      </c>
      <c r="E19" s="399">
        <v>908</v>
      </c>
      <c r="F19" s="400">
        <f>E19*D19</f>
        <v>2724</v>
      </c>
    </row>
    <row r="20" spans="1:6" x14ac:dyDescent="0.2">
      <c r="A20" s="401"/>
      <c r="B20" s="398"/>
      <c r="C20" s="398"/>
      <c r="D20" s="398"/>
      <c r="E20" s="398"/>
      <c r="F20" s="402"/>
    </row>
    <row r="21" spans="1:6" ht="15" x14ac:dyDescent="0.25">
      <c r="A21" s="403" t="s">
        <v>341</v>
      </c>
      <c r="B21" s="404"/>
      <c r="C21" s="404"/>
      <c r="D21" s="404"/>
      <c r="E21" s="404"/>
      <c r="F21" s="405">
        <f>SUM(F17:F20)</f>
        <v>10491</v>
      </c>
    </row>
    <row r="22" spans="1:6" ht="15" x14ac:dyDescent="0.25">
      <c r="A22" s="406" t="s">
        <v>342</v>
      </c>
      <c r="B22" s="407"/>
      <c r="C22" s="407"/>
      <c r="D22" s="407"/>
      <c r="E22" s="407"/>
      <c r="F22" s="408">
        <v>9499</v>
      </c>
    </row>
    <row r="23" spans="1:6" ht="15" x14ac:dyDescent="0.25">
      <c r="A23" s="409"/>
      <c r="B23" s="409"/>
      <c r="C23" s="409"/>
      <c r="D23" s="409"/>
      <c r="E23" s="409"/>
      <c r="F23" s="410"/>
    </row>
    <row r="24" spans="1:6" ht="15" x14ac:dyDescent="0.2">
      <c r="A24" s="392" t="s">
        <v>347</v>
      </c>
      <c r="B24" s="393"/>
      <c r="C24" s="393"/>
      <c r="D24" s="393"/>
      <c r="E24" s="393"/>
      <c r="F24" s="394"/>
    </row>
    <row r="25" spans="1:6" x14ac:dyDescent="0.2">
      <c r="A25" s="688" t="s">
        <v>348</v>
      </c>
      <c r="B25" s="395" t="s">
        <v>335</v>
      </c>
      <c r="C25" s="395" t="s">
        <v>336</v>
      </c>
      <c r="D25" s="421">
        <v>1</v>
      </c>
      <c r="E25" s="396">
        <v>6611</v>
      </c>
      <c r="F25" s="397">
        <f>E25*D25</f>
        <v>6611</v>
      </c>
    </row>
    <row r="26" spans="1:6" ht="12.75" customHeight="1" x14ac:dyDescent="0.2">
      <c r="A26" s="689"/>
      <c r="B26" s="398" t="s">
        <v>337</v>
      </c>
      <c r="C26" s="398" t="s">
        <v>338</v>
      </c>
      <c r="D26" s="422">
        <v>2</v>
      </c>
      <c r="E26" s="399">
        <v>578</v>
      </c>
      <c r="F26" s="400">
        <f>E26*D26</f>
        <v>1156</v>
      </c>
    </row>
    <row r="27" spans="1:6" ht="12.75" customHeight="1" x14ac:dyDescent="0.2">
      <c r="A27" s="689"/>
      <c r="B27" s="398" t="s">
        <v>339</v>
      </c>
      <c r="C27" s="398" t="s">
        <v>340</v>
      </c>
      <c r="D27" s="422">
        <v>1</v>
      </c>
      <c r="E27" s="399">
        <v>3305</v>
      </c>
      <c r="F27" s="400">
        <f>E27*D27</f>
        <v>3305</v>
      </c>
    </row>
    <row r="28" spans="1:6" x14ac:dyDescent="0.2">
      <c r="A28" s="689"/>
      <c r="B28" s="398" t="s">
        <v>345</v>
      </c>
      <c r="C28" s="398" t="s">
        <v>346</v>
      </c>
      <c r="D28" s="422">
        <v>2</v>
      </c>
      <c r="E28" s="399">
        <v>908</v>
      </c>
      <c r="F28" s="400">
        <f>E28*D28</f>
        <v>1816</v>
      </c>
    </row>
    <row r="29" spans="1:6" x14ac:dyDescent="0.2">
      <c r="A29" s="411"/>
      <c r="B29" s="398"/>
      <c r="C29" s="398"/>
      <c r="D29" s="398"/>
      <c r="E29" s="398"/>
      <c r="F29" s="402"/>
    </row>
    <row r="30" spans="1:6" ht="15" x14ac:dyDescent="0.25">
      <c r="A30" s="403" t="s">
        <v>341</v>
      </c>
      <c r="B30" s="404"/>
      <c r="C30" s="404"/>
      <c r="D30" s="404"/>
      <c r="E30" s="404"/>
      <c r="F30" s="405">
        <f>SUM(F25:F29)</f>
        <v>12888</v>
      </c>
    </row>
    <row r="31" spans="1:6" ht="15" x14ac:dyDescent="0.25">
      <c r="A31" s="406" t="s">
        <v>342</v>
      </c>
      <c r="B31" s="407"/>
      <c r="C31" s="407"/>
      <c r="D31" s="407"/>
      <c r="E31" s="407"/>
      <c r="F31" s="408">
        <v>11499</v>
      </c>
    </row>
    <row r="33" spans="1:6" ht="15" x14ac:dyDescent="0.2">
      <c r="A33" s="392" t="s">
        <v>376</v>
      </c>
      <c r="B33" s="393"/>
      <c r="C33" s="393"/>
      <c r="D33" s="393"/>
      <c r="E33" s="393"/>
      <c r="F33" s="394"/>
    </row>
    <row r="34" spans="1:6" x14ac:dyDescent="0.2">
      <c r="A34" s="688" t="s">
        <v>349</v>
      </c>
      <c r="B34" s="395" t="s">
        <v>335</v>
      </c>
      <c r="C34" s="395" t="s">
        <v>336</v>
      </c>
      <c r="D34" s="421">
        <v>1</v>
      </c>
      <c r="E34" s="396">
        <v>6611</v>
      </c>
      <c r="F34" s="397">
        <f t="shared" ref="F34:F39" si="0">E34*D34</f>
        <v>6611</v>
      </c>
    </row>
    <row r="35" spans="1:6" ht="12.75" customHeight="1" x14ac:dyDescent="0.2">
      <c r="A35" s="689"/>
      <c r="B35" s="398" t="s">
        <v>350</v>
      </c>
      <c r="C35" s="398" t="s">
        <v>351</v>
      </c>
      <c r="D35" s="422">
        <v>1</v>
      </c>
      <c r="E35" s="399">
        <v>1652</v>
      </c>
      <c r="F35" s="400">
        <f t="shared" si="0"/>
        <v>1652</v>
      </c>
    </row>
    <row r="36" spans="1:6" ht="12.75" customHeight="1" x14ac:dyDescent="0.2">
      <c r="A36" s="689"/>
      <c r="B36" s="398" t="s">
        <v>345</v>
      </c>
      <c r="C36" s="398" t="s">
        <v>346</v>
      </c>
      <c r="D36" s="422">
        <v>5</v>
      </c>
      <c r="E36" s="399">
        <v>908</v>
      </c>
      <c r="F36" s="400">
        <f t="shared" si="0"/>
        <v>4540</v>
      </c>
    </row>
    <row r="37" spans="1:6" x14ac:dyDescent="0.2">
      <c r="A37" s="689"/>
      <c r="B37" s="398" t="s">
        <v>352</v>
      </c>
      <c r="C37" s="398" t="s">
        <v>353</v>
      </c>
      <c r="D37" s="422">
        <v>1</v>
      </c>
      <c r="E37" s="399">
        <v>826</v>
      </c>
      <c r="F37" s="400">
        <f t="shared" si="0"/>
        <v>826</v>
      </c>
    </row>
    <row r="38" spans="1:6" x14ac:dyDescent="0.2">
      <c r="A38" s="689"/>
      <c r="B38" s="398" t="s">
        <v>339</v>
      </c>
      <c r="C38" s="398" t="s">
        <v>340</v>
      </c>
      <c r="D38" s="422">
        <v>1</v>
      </c>
      <c r="E38" s="399">
        <v>3305</v>
      </c>
      <c r="F38" s="400">
        <f t="shared" si="0"/>
        <v>3305</v>
      </c>
    </row>
    <row r="39" spans="1:6" x14ac:dyDescent="0.2">
      <c r="A39" s="689"/>
      <c r="B39" s="398" t="s">
        <v>354</v>
      </c>
      <c r="C39" s="398" t="s">
        <v>355</v>
      </c>
      <c r="D39" s="422">
        <v>1</v>
      </c>
      <c r="E39" s="399">
        <v>1321</v>
      </c>
      <c r="F39" s="400">
        <f t="shared" si="0"/>
        <v>1321</v>
      </c>
    </row>
    <row r="40" spans="1:6" x14ac:dyDescent="0.2">
      <c r="A40" s="401"/>
      <c r="B40" s="398"/>
      <c r="C40" s="398"/>
      <c r="D40" s="398"/>
      <c r="E40" s="399"/>
      <c r="F40" s="400"/>
    </row>
    <row r="41" spans="1:6" ht="15" x14ac:dyDescent="0.25">
      <c r="A41" s="403" t="s">
        <v>341</v>
      </c>
      <c r="B41" s="404"/>
      <c r="C41" s="404"/>
      <c r="D41" s="404"/>
      <c r="E41" s="404"/>
      <c r="F41" s="405">
        <f>SUM(F34:F39)</f>
        <v>18255</v>
      </c>
    </row>
    <row r="42" spans="1:6" ht="15" x14ac:dyDescent="0.25">
      <c r="A42" s="406" t="s">
        <v>342</v>
      </c>
      <c r="B42" s="407"/>
      <c r="C42" s="407"/>
      <c r="D42" s="407"/>
      <c r="E42" s="407"/>
      <c r="F42" s="408">
        <v>16499</v>
      </c>
    </row>
    <row r="44" spans="1:6" ht="15" x14ac:dyDescent="0.2">
      <c r="A44" s="392" t="s">
        <v>356</v>
      </c>
      <c r="B44" s="393"/>
      <c r="C44" s="393"/>
      <c r="D44" s="393"/>
      <c r="E44" s="393"/>
      <c r="F44" s="394"/>
    </row>
    <row r="45" spans="1:6" x14ac:dyDescent="0.2">
      <c r="A45" s="688" t="s">
        <v>357</v>
      </c>
      <c r="B45" s="395" t="s">
        <v>335</v>
      </c>
      <c r="C45" s="395" t="s">
        <v>336</v>
      </c>
      <c r="D45" s="421">
        <v>1</v>
      </c>
      <c r="E45" s="396">
        <v>6611</v>
      </c>
      <c r="F45" s="397">
        <f t="shared" ref="F45:F50" si="1">E45*D45</f>
        <v>6611</v>
      </c>
    </row>
    <row r="46" spans="1:6" ht="12.75" customHeight="1" x14ac:dyDescent="0.2">
      <c r="A46" s="689"/>
      <c r="B46" s="398" t="s">
        <v>350</v>
      </c>
      <c r="C46" s="398" t="s">
        <v>351</v>
      </c>
      <c r="D46" s="422">
        <v>1</v>
      </c>
      <c r="E46" s="399">
        <v>1652</v>
      </c>
      <c r="F46" s="400">
        <f t="shared" si="1"/>
        <v>1652</v>
      </c>
    </row>
    <row r="47" spans="1:6" ht="12.75" customHeight="1" x14ac:dyDescent="0.2">
      <c r="A47" s="689"/>
      <c r="B47" s="398" t="s">
        <v>345</v>
      </c>
      <c r="C47" s="398" t="s">
        <v>346</v>
      </c>
      <c r="D47" s="422">
        <v>5</v>
      </c>
      <c r="E47" s="399">
        <v>908</v>
      </c>
      <c r="F47" s="400">
        <f t="shared" si="1"/>
        <v>4540</v>
      </c>
    </row>
    <row r="48" spans="1:6" x14ac:dyDescent="0.2">
      <c r="A48" s="689"/>
      <c r="B48" s="398" t="s">
        <v>352</v>
      </c>
      <c r="C48" s="398" t="s">
        <v>353</v>
      </c>
      <c r="D48" s="422">
        <v>1</v>
      </c>
      <c r="E48" s="399">
        <v>826</v>
      </c>
      <c r="F48" s="400">
        <f t="shared" si="1"/>
        <v>826</v>
      </c>
    </row>
    <row r="49" spans="1:6" x14ac:dyDescent="0.2">
      <c r="A49" s="689"/>
      <c r="B49" s="398" t="s">
        <v>358</v>
      </c>
      <c r="C49" s="398" t="s">
        <v>359</v>
      </c>
      <c r="D49" s="422">
        <v>2</v>
      </c>
      <c r="E49" s="399">
        <v>1652</v>
      </c>
      <c r="F49" s="400">
        <f t="shared" si="1"/>
        <v>3304</v>
      </c>
    </row>
    <row r="50" spans="1:6" x14ac:dyDescent="0.2">
      <c r="A50" s="689"/>
      <c r="B50" s="398" t="s">
        <v>360</v>
      </c>
      <c r="C50" s="398" t="s">
        <v>361</v>
      </c>
      <c r="D50" s="422">
        <v>1</v>
      </c>
      <c r="E50" s="399">
        <v>1321</v>
      </c>
      <c r="F50" s="400">
        <f t="shared" si="1"/>
        <v>1321</v>
      </c>
    </row>
    <row r="51" spans="1:6" x14ac:dyDescent="0.2">
      <c r="A51" s="689"/>
      <c r="B51" s="398" t="s">
        <v>354</v>
      </c>
      <c r="C51" s="398" t="s">
        <v>355</v>
      </c>
      <c r="D51" s="422">
        <v>1</v>
      </c>
      <c r="E51" s="399">
        <v>1321</v>
      </c>
      <c r="F51" s="400">
        <v>1321</v>
      </c>
    </row>
    <row r="52" spans="1:6" x14ac:dyDescent="0.2">
      <c r="A52" s="689"/>
      <c r="B52" s="398" t="s">
        <v>339</v>
      </c>
      <c r="C52" s="398" t="s">
        <v>340</v>
      </c>
      <c r="D52" s="422">
        <v>1</v>
      </c>
      <c r="E52" s="399">
        <v>3305</v>
      </c>
      <c r="F52" s="400">
        <v>3305</v>
      </c>
    </row>
    <row r="53" spans="1:6" x14ac:dyDescent="0.2">
      <c r="A53" s="401"/>
      <c r="B53" s="398"/>
      <c r="C53" s="398"/>
      <c r="D53" s="398"/>
      <c r="E53" s="399"/>
      <c r="F53" s="400"/>
    </row>
    <row r="54" spans="1:6" ht="15" x14ac:dyDescent="0.25">
      <c r="A54" s="403" t="s">
        <v>341</v>
      </c>
      <c r="B54" s="404"/>
      <c r="C54" s="404"/>
      <c r="D54" s="404"/>
      <c r="E54" s="404"/>
      <c r="F54" s="405">
        <f>SUM(F45:F52)</f>
        <v>22880</v>
      </c>
    </row>
    <row r="55" spans="1:6" ht="15" x14ac:dyDescent="0.25">
      <c r="A55" s="406" t="s">
        <v>342</v>
      </c>
      <c r="B55" s="407"/>
      <c r="C55" s="407"/>
      <c r="D55" s="407"/>
      <c r="E55" s="407"/>
      <c r="F55" s="408">
        <v>19999</v>
      </c>
    </row>
    <row r="56" spans="1:6" ht="15" x14ac:dyDescent="0.25">
      <c r="A56" s="412"/>
      <c r="B56" s="412"/>
      <c r="C56" s="412"/>
      <c r="D56" s="412"/>
      <c r="E56" s="412"/>
      <c r="F56" s="413"/>
    </row>
    <row r="57" spans="1:6" ht="15" x14ac:dyDescent="0.2">
      <c r="A57" s="392" t="s">
        <v>362</v>
      </c>
      <c r="B57" s="393"/>
      <c r="C57" s="393"/>
      <c r="D57" s="393"/>
      <c r="E57" s="393"/>
      <c r="F57" s="394"/>
    </row>
    <row r="58" spans="1:6" x14ac:dyDescent="0.2">
      <c r="A58" s="688" t="s">
        <v>363</v>
      </c>
      <c r="B58" s="395" t="s">
        <v>335</v>
      </c>
      <c r="C58" s="395" t="s">
        <v>336</v>
      </c>
      <c r="D58" s="421">
        <v>1</v>
      </c>
      <c r="E58" s="396">
        <v>6611</v>
      </c>
      <c r="F58" s="397">
        <f>E58*D58</f>
        <v>6611</v>
      </c>
    </row>
    <row r="59" spans="1:6" ht="12.75" customHeight="1" x14ac:dyDescent="0.2">
      <c r="A59" s="689"/>
      <c r="B59" s="398" t="s">
        <v>358</v>
      </c>
      <c r="C59" s="398" t="s">
        <v>359</v>
      </c>
      <c r="D59" s="422">
        <v>2</v>
      </c>
      <c r="E59" s="399">
        <v>1652</v>
      </c>
      <c r="F59" s="400">
        <f>E59*D59</f>
        <v>3304</v>
      </c>
    </row>
    <row r="60" spans="1:6" ht="12.75" customHeight="1" x14ac:dyDescent="0.2">
      <c r="A60" s="689"/>
      <c r="B60" s="398" t="s">
        <v>360</v>
      </c>
      <c r="C60" s="398" t="s">
        <v>361</v>
      </c>
      <c r="D60" s="422">
        <v>1</v>
      </c>
      <c r="E60" s="399">
        <v>1321</v>
      </c>
      <c r="F60" s="400">
        <f>E60*D60</f>
        <v>1321</v>
      </c>
    </row>
    <row r="61" spans="1:6" x14ac:dyDescent="0.2">
      <c r="A61" s="411"/>
      <c r="B61" s="398"/>
      <c r="C61" s="398"/>
      <c r="D61" s="398"/>
      <c r="E61" s="399"/>
      <c r="F61" s="400"/>
    </row>
    <row r="62" spans="1:6" ht="15" x14ac:dyDescent="0.25">
      <c r="A62" s="403" t="s">
        <v>341</v>
      </c>
      <c r="B62" s="404"/>
      <c r="C62" s="404"/>
      <c r="D62" s="404"/>
      <c r="E62" s="404"/>
      <c r="F62" s="405">
        <f>SUM(F58:F60)</f>
        <v>11236</v>
      </c>
    </row>
    <row r="63" spans="1:6" ht="15" x14ac:dyDescent="0.25">
      <c r="A63" s="406" t="s">
        <v>342</v>
      </c>
      <c r="B63" s="407"/>
      <c r="C63" s="407"/>
      <c r="D63" s="407"/>
      <c r="E63" s="407"/>
      <c r="F63" s="408">
        <v>9999</v>
      </c>
    </row>
    <row r="65" spans="1:6" ht="15" x14ac:dyDescent="0.2">
      <c r="A65" s="392" t="s">
        <v>364</v>
      </c>
      <c r="B65" s="393"/>
      <c r="C65" s="393"/>
      <c r="D65" s="393"/>
      <c r="E65" s="393"/>
      <c r="F65" s="394"/>
    </row>
    <row r="66" spans="1:6" x14ac:dyDescent="0.2">
      <c r="A66" s="688" t="s">
        <v>365</v>
      </c>
      <c r="B66" s="395" t="s">
        <v>335</v>
      </c>
      <c r="C66" s="395" t="s">
        <v>336</v>
      </c>
      <c r="D66" s="421">
        <v>1</v>
      </c>
      <c r="E66" s="396">
        <v>6611</v>
      </c>
      <c r="F66" s="397">
        <f>E66*D66</f>
        <v>6611</v>
      </c>
    </row>
    <row r="67" spans="1:6" ht="12.75" customHeight="1" x14ac:dyDescent="0.2">
      <c r="A67" s="689"/>
      <c r="B67" s="398" t="s">
        <v>337</v>
      </c>
      <c r="C67" s="398" t="s">
        <v>338</v>
      </c>
      <c r="D67" s="422">
        <v>1</v>
      </c>
      <c r="E67" s="399">
        <v>578</v>
      </c>
      <c r="F67" s="400">
        <f>E67*D67</f>
        <v>578</v>
      </c>
    </row>
    <row r="68" spans="1:6" ht="12.75" customHeight="1" x14ac:dyDescent="0.2">
      <c r="A68" s="689"/>
      <c r="B68" s="398" t="s">
        <v>339</v>
      </c>
      <c r="C68" s="398" t="s">
        <v>340</v>
      </c>
      <c r="D68" s="422">
        <v>1</v>
      </c>
      <c r="E68" s="399">
        <v>3305</v>
      </c>
      <c r="F68" s="400">
        <f>E68*D68</f>
        <v>3305</v>
      </c>
    </row>
    <row r="69" spans="1:6" x14ac:dyDescent="0.2">
      <c r="A69" s="689"/>
      <c r="B69" s="398" t="s">
        <v>366</v>
      </c>
      <c r="C69" s="398" t="s">
        <v>367</v>
      </c>
      <c r="D69" s="422">
        <v>1</v>
      </c>
      <c r="E69" s="399">
        <v>743</v>
      </c>
      <c r="F69" s="400">
        <f>E69*D69</f>
        <v>743</v>
      </c>
    </row>
    <row r="70" spans="1:6" x14ac:dyDescent="0.2">
      <c r="A70" s="414"/>
      <c r="B70" s="398"/>
      <c r="C70" s="398"/>
      <c r="D70" s="398"/>
      <c r="E70" s="399"/>
      <c r="F70" s="400"/>
    </row>
    <row r="71" spans="1:6" ht="15" x14ac:dyDescent="0.25">
      <c r="A71" s="403" t="s">
        <v>341</v>
      </c>
      <c r="B71" s="404"/>
      <c r="C71" s="404"/>
      <c r="D71" s="404"/>
      <c r="E71" s="404"/>
      <c r="F71" s="405">
        <f>SUM(F66:F69)</f>
        <v>11237</v>
      </c>
    </row>
    <row r="72" spans="1:6" ht="15" x14ac:dyDescent="0.25">
      <c r="A72" s="406" t="s">
        <v>342</v>
      </c>
      <c r="B72" s="407"/>
      <c r="C72" s="407"/>
      <c r="D72" s="407"/>
      <c r="E72" s="407"/>
      <c r="F72" s="408">
        <v>9999</v>
      </c>
    </row>
    <row r="73" spans="1:6" x14ac:dyDescent="0.2">
      <c r="F73" s="417" t="s">
        <v>377</v>
      </c>
    </row>
    <row r="74" spans="1:6" x14ac:dyDescent="0.2">
      <c r="F74" s="417"/>
    </row>
  </sheetData>
  <mergeCells count="8">
    <mergeCell ref="A45:A52"/>
    <mergeCell ref="A58:A60"/>
    <mergeCell ref="A66:A69"/>
    <mergeCell ref="A4:F4"/>
    <mergeCell ref="A9:A11"/>
    <mergeCell ref="A17:A19"/>
    <mergeCell ref="A25:A28"/>
    <mergeCell ref="A34:A39"/>
  </mergeCells>
  <hyperlinks>
    <hyperlink ref="A1" location="rozhrani!A1" display="návrat na výběr ceníku" xr:uid="{00000000-0004-0000-0700-000000000000}"/>
  </hyperlinks>
  <pageMargins left="0.7" right="0.7" top="0.78740157499999996" bottom="0.78740157499999996"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45"/>
  <sheetViews>
    <sheetView showGridLines="0" zoomScaleSheetLayoutView="100" workbookViewId="0">
      <selection activeCell="A3" sqref="A3"/>
    </sheetView>
  </sheetViews>
  <sheetFormatPr defaultRowHeight="12.75" x14ac:dyDescent="0.2"/>
  <cols>
    <col min="1" max="1" width="71.140625" style="143" bestFit="1" customWidth="1"/>
    <col min="2" max="2" width="14" style="13" customWidth="1"/>
    <col min="3" max="3" width="14" style="111" customWidth="1"/>
    <col min="4" max="4" width="21.85546875" style="13" bestFit="1" customWidth="1"/>
    <col min="5" max="5" width="9.140625" style="13"/>
    <col min="6" max="16384" width="9.140625" style="12"/>
  </cols>
  <sheetData>
    <row r="1" spans="1:5" x14ac:dyDescent="0.2">
      <c r="A1" s="144" t="s">
        <v>16</v>
      </c>
    </row>
    <row r="2" spans="1:5" x14ac:dyDescent="0.2">
      <c r="A2" s="15" t="s">
        <v>49</v>
      </c>
    </row>
    <row r="3" spans="1:5" x14ac:dyDescent="0.2">
      <c r="B3" s="16"/>
      <c r="C3" s="145"/>
      <c r="D3" s="110" t="str">
        <f>balicky!D3</f>
        <v>platí od 18.09.2017</v>
      </c>
    </row>
    <row r="4" spans="1:5" ht="8.25" customHeight="1" x14ac:dyDescent="0.2">
      <c r="B4" s="16"/>
      <c r="E4" s="12"/>
    </row>
    <row r="5" spans="1:5" ht="18" customHeight="1" x14ac:dyDescent="0.25">
      <c r="A5" s="691" t="s">
        <v>102</v>
      </c>
      <c r="B5" s="691"/>
      <c r="C5" s="691"/>
      <c r="D5" s="691"/>
      <c r="E5" s="12"/>
    </row>
    <row r="6" spans="1:5" s="22" customFormat="1" ht="10.5" customHeight="1" x14ac:dyDescent="0.25">
      <c r="A6" s="146"/>
      <c r="B6" s="39"/>
      <c r="C6" s="147"/>
      <c r="D6" s="148"/>
    </row>
    <row r="7" spans="1:5" s="22" customFormat="1" ht="19.5" customHeight="1" x14ac:dyDescent="0.25">
      <c r="A7" s="149" t="s">
        <v>103</v>
      </c>
      <c r="B7" s="75"/>
      <c r="C7" s="75"/>
      <c r="D7" s="150"/>
    </row>
    <row r="8" spans="1:5" s="502" customFormat="1" ht="44.25" customHeight="1" thickBot="1" x14ac:dyDescent="0.3">
      <c r="A8" s="570"/>
      <c r="B8" s="555" t="s">
        <v>461</v>
      </c>
      <c r="C8" s="554"/>
      <c r="D8" s="556"/>
    </row>
    <row r="9" spans="1:5" s="22" customFormat="1" ht="25.5" x14ac:dyDescent="0.25">
      <c r="A9" s="575" t="s">
        <v>323</v>
      </c>
      <c r="B9" s="576" t="s">
        <v>324</v>
      </c>
      <c r="C9" s="560"/>
      <c r="D9" s="577" t="s">
        <v>374</v>
      </c>
    </row>
    <row r="10" spans="1:5" s="22" customFormat="1" ht="22.5" customHeight="1" x14ac:dyDescent="0.25">
      <c r="A10" s="578" t="s">
        <v>319</v>
      </c>
      <c r="B10" s="151" t="s">
        <v>325</v>
      </c>
      <c r="C10" s="153"/>
      <c r="D10" s="579"/>
    </row>
    <row r="11" spans="1:5" s="22" customFormat="1" ht="38.25" x14ac:dyDescent="0.25">
      <c r="A11" s="580" t="s">
        <v>369</v>
      </c>
      <c r="B11" s="151"/>
      <c r="C11" s="153"/>
      <c r="D11" s="581"/>
    </row>
    <row r="12" spans="1:5" s="22" customFormat="1" ht="22.5" customHeight="1" x14ac:dyDescent="0.25">
      <c r="A12" s="582" t="s">
        <v>320</v>
      </c>
      <c r="B12" s="151" t="s">
        <v>324</v>
      </c>
      <c r="C12" s="153"/>
      <c r="D12" s="579"/>
    </row>
    <row r="13" spans="1:5" s="22" customFormat="1" ht="63.75" x14ac:dyDescent="0.25">
      <c r="A13" s="580" t="s">
        <v>370</v>
      </c>
      <c r="B13" s="151"/>
      <c r="C13" s="153"/>
      <c r="D13" s="583" t="s">
        <v>373</v>
      </c>
    </row>
    <row r="14" spans="1:5" s="22" customFormat="1" ht="22.5" customHeight="1" x14ac:dyDescent="0.25">
      <c r="A14" s="582" t="s">
        <v>321</v>
      </c>
      <c r="B14" s="151">
        <v>123</v>
      </c>
      <c r="C14" s="153"/>
      <c r="D14" s="579"/>
    </row>
    <row r="15" spans="1:5" s="22" customFormat="1" ht="38.25" x14ac:dyDescent="0.25">
      <c r="A15" s="580" t="s">
        <v>371</v>
      </c>
      <c r="B15" s="151"/>
      <c r="C15" s="153"/>
      <c r="D15" s="584" t="s">
        <v>373</v>
      </c>
    </row>
    <row r="16" spans="1:5" s="22" customFormat="1" ht="22.5" customHeight="1" x14ac:dyDescent="0.25">
      <c r="A16" s="582" t="s">
        <v>322</v>
      </c>
      <c r="B16" s="151">
        <v>42</v>
      </c>
      <c r="C16" s="153"/>
      <c r="D16" s="579"/>
    </row>
    <row r="17" spans="1:5" s="22" customFormat="1" ht="17.25" thickBot="1" x14ac:dyDescent="0.3">
      <c r="A17" s="585" t="s">
        <v>372</v>
      </c>
      <c r="B17" s="586"/>
      <c r="C17" s="587"/>
      <c r="D17" s="588"/>
    </row>
    <row r="18" spans="1:5" s="22" customFormat="1" ht="16.5" customHeight="1" thickBot="1" x14ac:dyDescent="0.3">
      <c r="A18" s="571"/>
      <c r="B18" s="572"/>
      <c r="C18" s="573"/>
      <c r="D18" s="574"/>
    </row>
    <row r="19" spans="1:5" ht="15.75" x14ac:dyDescent="0.25">
      <c r="A19" s="589" t="s">
        <v>473</v>
      </c>
      <c r="B19" s="560"/>
      <c r="C19" s="560"/>
      <c r="D19" s="561"/>
    </row>
    <row r="20" spans="1:5" ht="19.5" customHeight="1" x14ac:dyDescent="0.2">
      <c r="A20" s="562" t="s">
        <v>379</v>
      </c>
      <c r="B20" s="153">
        <v>250</v>
      </c>
      <c r="C20" s="153"/>
      <c r="D20" s="563"/>
      <c r="E20" s="12"/>
    </row>
    <row r="21" spans="1:5" ht="19.5" customHeight="1" x14ac:dyDescent="0.2">
      <c r="A21" s="562" t="s">
        <v>381</v>
      </c>
      <c r="B21" s="153">
        <v>450</v>
      </c>
      <c r="C21" s="153"/>
      <c r="D21" s="563"/>
      <c r="E21" s="12"/>
    </row>
    <row r="22" spans="1:5" ht="19.5" customHeight="1" x14ac:dyDescent="0.2">
      <c r="A22" s="562" t="s">
        <v>380</v>
      </c>
      <c r="B22" s="153">
        <v>350</v>
      </c>
      <c r="C22" s="153"/>
      <c r="D22" s="564"/>
      <c r="E22" s="12"/>
    </row>
    <row r="23" spans="1:5" ht="19.5" customHeight="1" x14ac:dyDescent="0.2">
      <c r="A23" s="562" t="s">
        <v>382</v>
      </c>
      <c r="B23" s="153">
        <v>550</v>
      </c>
      <c r="C23" s="153"/>
      <c r="D23" s="564"/>
      <c r="E23" s="12"/>
    </row>
    <row r="24" spans="1:5" ht="19.5" customHeight="1" x14ac:dyDescent="0.2">
      <c r="A24" s="562" t="s">
        <v>105</v>
      </c>
      <c r="B24" s="153" t="s">
        <v>106</v>
      </c>
      <c r="C24" s="153"/>
      <c r="D24" s="565" t="s">
        <v>192</v>
      </c>
      <c r="E24" s="12"/>
    </row>
    <row r="25" spans="1:5" ht="22.5" x14ac:dyDescent="0.2">
      <c r="A25" s="562" t="s">
        <v>474</v>
      </c>
      <c r="B25" s="153">
        <v>100</v>
      </c>
      <c r="C25" s="153"/>
      <c r="D25" s="566" t="s">
        <v>446</v>
      </c>
      <c r="E25" s="12"/>
    </row>
    <row r="26" spans="1:5" ht="34.9" customHeight="1" thickBot="1" x14ac:dyDescent="0.25">
      <c r="A26" s="567" t="s">
        <v>475</v>
      </c>
      <c r="B26" s="568">
        <v>200</v>
      </c>
      <c r="C26" s="568"/>
      <c r="D26" s="569" t="s">
        <v>447</v>
      </c>
      <c r="E26" s="12"/>
    </row>
    <row r="27" spans="1:5" ht="19.5" customHeight="1" x14ac:dyDescent="0.2">
      <c r="A27" s="592" t="s">
        <v>476</v>
      </c>
      <c r="B27" s="590"/>
      <c r="C27" s="590"/>
      <c r="D27" s="591"/>
      <c r="E27" s="12"/>
    </row>
    <row r="28" spans="1:5" ht="13.5" customHeight="1" x14ac:dyDescent="0.2">
      <c r="A28" s="557"/>
      <c r="B28" s="558"/>
      <c r="C28" s="558"/>
      <c r="D28" s="559"/>
      <c r="E28" s="12"/>
    </row>
    <row r="29" spans="1:5" s="17" customFormat="1" x14ac:dyDescent="0.2">
      <c r="A29" s="415" t="s">
        <v>107</v>
      </c>
      <c r="B29" s="153"/>
      <c r="C29" s="153"/>
      <c r="D29" s="154"/>
    </row>
    <row r="30" spans="1:5" ht="15" customHeight="1" x14ac:dyDescent="0.2">
      <c r="A30" s="152" t="s">
        <v>108</v>
      </c>
      <c r="B30" s="153">
        <v>0</v>
      </c>
      <c r="C30" s="153" t="s">
        <v>109</v>
      </c>
      <c r="D30" s="154"/>
      <c r="E30" s="12"/>
    </row>
    <row r="31" spans="1:5" x14ac:dyDescent="0.2">
      <c r="A31" s="152" t="s">
        <v>110</v>
      </c>
      <c r="B31" s="153">
        <v>1000</v>
      </c>
      <c r="C31" s="153" t="s">
        <v>109</v>
      </c>
      <c r="D31" s="154"/>
      <c r="E31" s="12"/>
    </row>
    <row r="32" spans="1:5" x14ac:dyDescent="0.2">
      <c r="A32" s="152" t="s">
        <v>111</v>
      </c>
      <c r="B32" s="153">
        <v>2000</v>
      </c>
      <c r="C32" s="153" t="s">
        <v>109</v>
      </c>
      <c r="D32" s="154"/>
      <c r="E32" s="12"/>
    </row>
    <row r="33" spans="1:5" x14ac:dyDescent="0.2">
      <c r="A33" s="152" t="s">
        <v>112</v>
      </c>
      <c r="B33" s="153">
        <v>150</v>
      </c>
      <c r="C33" s="153" t="s">
        <v>113</v>
      </c>
      <c r="D33" s="355" t="s">
        <v>114</v>
      </c>
      <c r="E33" s="12"/>
    </row>
    <row r="34" spans="1:5" x14ac:dyDescent="0.2">
      <c r="A34" s="152" t="s">
        <v>115</v>
      </c>
      <c r="B34" s="153">
        <v>300</v>
      </c>
      <c r="C34" s="153" t="s">
        <v>113</v>
      </c>
      <c r="D34" s="154"/>
      <c r="E34" s="12"/>
    </row>
    <row r="35" spans="1:5" x14ac:dyDescent="0.2">
      <c r="A35" s="152" t="s">
        <v>116</v>
      </c>
      <c r="B35" s="153">
        <v>300</v>
      </c>
      <c r="C35" s="153" t="s">
        <v>113</v>
      </c>
      <c r="D35" s="154"/>
      <c r="E35" s="12"/>
    </row>
    <row r="36" spans="1:5" ht="15.75" customHeight="1" x14ac:dyDescent="0.2">
      <c r="A36" s="152" t="s">
        <v>318</v>
      </c>
      <c r="B36" s="153">
        <v>75</v>
      </c>
      <c r="C36" s="153" t="s">
        <v>104</v>
      </c>
      <c r="D36" s="154"/>
      <c r="E36" s="12"/>
    </row>
    <row r="37" spans="1:5" ht="15" customHeight="1" x14ac:dyDescent="0.2">
      <c r="A37" s="152" t="s">
        <v>117</v>
      </c>
      <c r="B37" s="153">
        <v>200</v>
      </c>
      <c r="C37" s="153" t="s">
        <v>104</v>
      </c>
      <c r="D37" s="154"/>
      <c r="E37" s="12"/>
    </row>
    <row r="38" spans="1:5" ht="13.5" thickBot="1" x14ac:dyDescent="0.25">
      <c r="A38" s="155" t="s">
        <v>118</v>
      </c>
      <c r="B38" s="97">
        <v>250</v>
      </c>
      <c r="C38" s="97" t="s">
        <v>119</v>
      </c>
      <c r="D38" s="156"/>
    </row>
    <row r="39" spans="1:5" x14ac:dyDescent="0.2">
      <c r="A39" s="20"/>
      <c r="B39" s="21"/>
      <c r="C39" s="21"/>
      <c r="D39" s="20"/>
    </row>
    <row r="40" spans="1:5" x14ac:dyDescent="0.2">
      <c r="A40" s="20"/>
      <c r="B40" s="21"/>
      <c r="C40" s="21"/>
      <c r="D40" s="20"/>
    </row>
    <row r="41" spans="1:5" x14ac:dyDescent="0.2">
      <c r="A41" s="20"/>
      <c r="B41" s="21"/>
      <c r="C41" s="21"/>
      <c r="D41" s="20"/>
    </row>
    <row r="42" spans="1:5" x14ac:dyDescent="0.2">
      <c r="A42" s="20"/>
      <c r="B42" s="21"/>
      <c r="C42" s="21"/>
      <c r="D42" s="20"/>
    </row>
    <row r="44" spans="1:5" ht="12.75" customHeight="1" x14ac:dyDescent="0.2">
      <c r="A44" s="692" t="s">
        <v>375</v>
      </c>
      <c r="B44" s="692"/>
      <c r="C44" s="692"/>
      <c r="D44" s="692"/>
    </row>
    <row r="45" spans="1:5" x14ac:dyDescent="0.2">
      <c r="A45" s="693" t="s">
        <v>462</v>
      </c>
      <c r="B45" s="693"/>
      <c r="C45" s="693"/>
      <c r="D45" s="693"/>
    </row>
  </sheetData>
  <sheetProtection selectLockedCells="1" selectUnlockedCells="1"/>
  <mergeCells count="3">
    <mergeCell ref="A5:D5"/>
    <mergeCell ref="A44:D44"/>
    <mergeCell ref="A45:D45"/>
  </mergeCells>
  <hyperlinks>
    <hyperlink ref="A1" location="rozhrani!A1" display="návrat na výběr ceníku" xr:uid="{00000000-0004-0000-0800-000000000000}"/>
  </hyperlinks>
  <pageMargins left="0.3298611111111111" right="0.30972222222222223" top="0.37013888888888891" bottom="0.98402777777777772" header="0.51180555555555551" footer="0.51180555555555551"/>
  <pageSetup paperSize="9" scale="82"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161</TotalTime>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rozhrani</vt:lpstr>
      <vt:lpstr>balicky</vt:lpstr>
      <vt:lpstr>pořízení vozidlových jednotek</vt:lpstr>
      <vt:lpstr>služby vozidla</vt:lpstr>
      <vt:lpstr>pořízení lokalizace osob</vt:lpstr>
      <vt:lpstr>sluzby osoby</vt:lpstr>
      <vt:lpstr>domy</vt:lpstr>
      <vt:lpstr>balíčky domy</vt:lpstr>
      <vt:lpstr>služby domy</vt:lpstr>
      <vt:lpstr>dodatkové služby</vt:lpstr>
      <vt:lpstr>'služby domy'!Oblast_tisku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REX</dc:creator>
  <cp:lastModifiedBy>HP</cp:lastModifiedBy>
  <cp:revision>1</cp:revision>
  <cp:lastPrinted>2017-09-13T09:18:54Z</cp:lastPrinted>
  <dcterms:created xsi:type="dcterms:W3CDTF">2003-07-09T13:48:46Z</dcterms:created>
  <dcterms:modified xsi:type="dcterms:W3CDTF">2018-11-30T08:24:46Z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490785804</vt:i4>
  </property>
  <property fmtid="{D5CDD505-2E9C-101B-9397-08002B2CF9AE}" pid="3" name="_AuthorEmail">
    <vt:lpwstr>petr.dudacek@duel.cz</vt:lpwstr>
  </property>
  <property fmtid="{D5CDD505-2E9C-101B-9397-08002B2CF9AE}" pid="4" name="_AuthorEmailDisplayName">
    <vt:lpwstr>Ing. Petr Dudacek, DUEL</vt:lpwstr>
  </property>
  <property fmtid="{D5CDD505-2E9C-101B-9397-08002B2CF9AE}" pid="5" name="_EmailSubject">
    <vt:lpwstr>GPS system do vozidel</vt:lpwstr>
  </property>
  <property fmtid="{D5CDD505-2E9C-101B-9397-08002B2CF9AE}" pid="6" name="_ReviewingToolsShownOnce">
    <vt:lpwstr/>
  </property>
</Properties>
</file>